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6605" windowHeight="9435"/>
  </bookViews>
  <sheets>
    <sheet name="Приложение №6" sheetId="3" r:id="rId1"/>
  </sheets>
  <definedNames>
    <definedName name="_xlnm.Print_Titles" localSheetId="0">'Приложение №6'!$5:$5</definedName>
    <definedName name="_xlnm.Print_Area" localSheetId="0">'Приложение №6'!$H$1:$P$358</definedName>
  </definedNames>
  <calcPr calcId="145621"/>
</workbook>
</file>

<file path=xl/calcChain.xml><?xml version="1.0" encoding="utf-8"?>
<calcChain xmlns="http://schemas.openxmlformats.org/spreadsheetml/2006/main">
  <c r="P64" i="3" l="1"/>
  <c r="P48" i="3"/>
  <c r="P320" i="3" l="1"/>
  <c r="P239" i="3"/>
  <c r="P244" i="3"/>
  <c r="P243" i="3" s="1"/>
  <c r="Q237" i="3"/>
  <c r="P97" i="3"/>
  <c r="P95" i="3"/>
  <c r="P247" i="3" l="1"/>
  <c r="P236" i="3"/>
  <c r="P235" i="3" s="1"/>
  <c r="P234" i="3" s="1"/>
  <c r="P225" i="3"/>
  <c r="P224" i="3" s="1"/>
  <c r="P152" i="3"/>
  <c r="P151" i="3" s="1"/>
  <c r="P149" i="3"/>
  <c r="P147" i="3"/>
  <c r="P143" i="3"/>
  <c r="P142" i="3" s="1"/>
  <c r="P141" i="3" s="1"/>
  <c r="P125" i="3"/>
  <c r="P124" i="3" s="1"/>
  <c r="P93" i="3"/>
  <c r="P92" i="3" s="1"/>
  <c r="P78" i="3"/>
  <c r="P76" i="3"/>
  <c r="P60" i="3"/>
  <c r="P58" i="3"/>
  <c r="P42" i="3"/>
  <c r="P33" i="3"/>
  <c r="P18" i="3"/>
  <c r="P146" i="3" l="1"/>
  <c r="P145" i="3" s="1"/>
  <c r="P75" i="3"/>
  <c r="P57" i="3"/>
  <c r="P341" i="3" l="1"/>
  <c r="P338" i="3" s="1"/>
  <c r="P232" i="3"/>
  <c r="P231" i="3" s="1"/>
  <c r="P184" i="3"/>
  <c r="P174" i="3"/>
  <c r="P204" i="3"/>
  <c r="P203" i="3" s="1"/>
  <c r="P158" i="3"/>
  <c r="P156" i="3"/>
  <c r="P155" i="3" l="1"/>
  <c r="P154" i="3" s="1"/>
  <c r="P343" i="3" l="1"/>
  <c r="P337" i="3" s="1"/>
  <c r="P332" i="3"/>
  <c r="P246" i="3" s="1"/>
  <c r="P240" i="3"/>
  <c r="P228" i="3"/>
  <c r="P223" i="3" s="1"/>
  <c r="P206" i="3"/>
  <c r="P198" i="3"/>
  <c r="P191" i="3"/>
  <c r="P181" i="3"/>
  <c r="P168" i="3"/>
  <c r="P165" i="3"/>
  <c r="P38" i="3"/>
  <c r="P29" i="3"/>
  <c r="P8" i="3"/>
  <c r="P81" i="3"/>
  <c r="P80" i="3" s="1"/>
  <c r="P87" i="3"/>
  <c r="P86" i="3" s="1"/>
  <c r="P103" i="3"/>
  <c r="P100" i="3"/>
  <c r="P107" i="3"/>
  <c r="P110" i="3"/>
  <c r="P114" i="3"/>
  <c r="P119" i="3"/>
  <c r="P128" i="3"/>
  <c r="P127" i="3" s="1"/>
  <c r="P63" i="3"/>
  <c r="P62" i="3" s="1"/>
  <c r="P47" i="3"/>
  <c r="P46" i="3" s="1"/>
  <c r="P113" i="3" l="1"/>
  <c r="P164" i="3"/>
  <c r="P99" i="3"/>
  <c r="P45" i="3" s="1"/>
  <c r="P106" i="3"/>
  <c r="P349" i="3"/>
  <c r="P7" i="3"/>
  <c r="P355" i="3" l="1"/>
</calcChain>
</file>

<file path=xl/sharedStrings.xml><?xml version="1.0" encoding="utf-8"?>
<sst xmlns="http://schemas.openxmlformats.org/spreadsheetml/2006/main" count="1877" uniqueCount="527">
  <si>
    <t xml:space="preserve"> </t>
  </si>
  <si>
    <t>Итого:</t>
  </si>
  <si>
    <t/>
  </si>
  <si>
    <t>9000093080</t>
  </si>
  <si>
    <t>Обслуживание внутреннего долга муниципального образования городской округ Армянск Республики Крым</t>
  </si>
  <si>
    <t>90 0 00 93080</t>
  </si>
  <si>
    <t>Обслуживание муниципального долга</t>
  </si>
  <si>
    <t>9000000000</t>
  </si>
  <si>
    <t>90 0 00 00000</t>
  </si>
  <si>
    <t>Непрограммные расходы, связанные с обслуживанием муниципального долга</t>
  </si>
  <si>
    <t>Иные закупки товаров, работ и услуг для обеспечения государственных (муниципальных) нужд</t>
  </si>
  <si>
    <t>9720021930</t>
  </si>
  <si>
    <t>9720000000</t>
  </si>
  <si>
    <t>9700000000</t>
  </si>
  <si>
    <t>97 2 00 00000</t>
  </si>
  <si>
    <t>Развитие и поддержка периодической печати и издательств</t>
  </si>
  <si>
    <t>97 0 00 00000</t>
  </si>
  <si>
    <t>Непрограммные расходы в области средств массовой информации</t>
  </si>
  <si>
    <t>97 1 00 21920</t>
  </si>
  <si>
    <t>9710021920</t>
  </si>
  <si>
    <t>9710000000</t>
  </si>
  <si>
    <t xml:space="preserve">Расходы по освещению деятельности органов местного самоуправления муниципального образования городской округ Армянск Республики Крым  </t>
  </si>
  <si>
    <t>97 1 00 00000</t>
  </si>
  <si>
    <t>Развитие и поддержка телевидения и радиовещания</t>
  </si>
  <si>
    <t>04 2 00 21680</t>
  </si>
  <si>
    <t>0420021680</t>
  </si>
  <si>
    <t>0420000000</t>
  </si>
  <si>
    <t>0400000000</t>
  </si>
  <si>
    <t>Содействие в участии сборных команд города в республиканских и Всероссийских соревнованиях</t>
  </si>
  <si>
    <t>04 2 00 21670</t>
  </si>
  <si>
    <t>0420021670</t>
  </si>
  <si>
    <t>Организация проведения общегородских спортивно-массовых мероприятий</t>
  </si>
  <si>
    <t>04 2 00 00000</t>
  </si>
  <si>
    <t>Организация спортивно-массовой и физкультурно-оздоровительной работы</t>
  </si>
  <si>
    <t>04 0 00 00000</t>
  </si>
  <si>
    <t>Муниципальная программа «Развитие физической культуры и спорта в муниципальном образовании городской округ Армянск Республика Крым на 2016-2018 годы»</t>
  </si>
  <si>
    <t>96 2 00 60880</t>
  </si>
  <si>
    <t>Субсидии некоммерческим организациям (за исключением государственных (муниципальных) учреждений)</t>
  </si>
  <si>
    <t>9620060880</t>
  </si>
  <si>
    <t>9620000000</t>
  </si>
  <si>
    <t>9600000000</t>
  </si>
  <si>
    <t>Расходы на предоставление субсидий социально ориентированным некоммерческим организациям, не являющимися муниципальными учреждениями</t>
  </si>
  <si>
    <t>96 2 00 22110</t>
  </si>
  <si>
    <t>9620022110</t>
  </si>
  <si>
    <t>Мероприятия по развитию социально-культурной сферы депортированных граждан</t>
  </si>
  <si>
    <t>96 2 00 00000</t>
  </si>
  <si>
    <t>Обеспечение прочих расходов по социальной защите</t>
  </si>
  <si>
    <t>96 0 00 00000</t>
  </si>
  <si>
    <t>Непрограммные расходы в сфере социальной защиты</t>
  </si>
  <si>
    <t>92 0 00 71100</t>
  </si>
  <si>
    <t>Уплата налогов, сборов и иных платежей</t>
  </si>
  <si>
    <t>9200071100</t>
  </si>
  <si>
    <t>9200000000</t>
  </si>
  <si>
    <t>Расходы на выплаты персоналу государственных (муниципальных) органов</t>
  </si>
  <si>
    <t>92 0 00 00000</t>
  </si>
  <si>
    <t>Непрограммные расходы на осуществление переданных органам местного самоуправления в Республике Крым отдельных полномочий Республики Крым</t>
  </si>
  <si>
    <t>96 1 00 R0840</t>
  </si>
  <si>
    <t>Публичные нормативные социальные выплаты гражданам</t>
  </si>
  <si>
    <t>96100R0840</t>
  </si>
  <si>
    <t>9610000000</t>
  </si>
  <si>
    <t>Расходы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</si>
  <si>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96 1 00 70850</t>
  </si>
  <si>
    <t>9610070850</t>
  </si>
  <si>
    <t>Расходы на выплату отдельных пособий семьям с детьми</t>
  </si>
  <si>
    <t>96 1 00 70820</t>
  </si>
  <si>
    <t>9610070820</t>
  </si>
  <si>
    <t>Расходы на осуществление полномочий по предоставлению ежемесячной социальной поддержки детей-сирот и детей, оставшихся без попечения родителей, лиц из числа детей-сирот и детей, оставшихся без попечения родителей Республики Крым</t>
  </si>
  <si>
    <t>96 1 00 52700</t>
  </si>
  <si>
    <t>9610052700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</si>
  <si>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</si>
  <si>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96 1 00 52600</t>
  </si>
  <si>
    <t>9610052600</t>
  </si>
  <si>
    <t>Расходы на выплату единовременного пособия при всех формах устройства детей, лишенных родительского попечения, в семью</t>
  </si>
  <si>
    <t>96 1 00 50840</t>
  </si>
  <si>
    <t>9610050840</t>
  </si>
  <si>
    <t>Расходы на ежемесячную денежную выплату, назначаемую в случае рождения третьего ребенка или последующих детей, до достижения ребенком возраста трех лет</t>
  </si>
  <si>
    <t>96 1 00 00000</t>
  </si>
  <si>
    <t>Социальные выплаты населению по переданным полномочиям</t>
  </si>
  <si>
    <t>02 1 01 71480</t>
  </si>
  <si>
    <t>0210171480</t>
  </si>
  <si>
    <t>0210100000</t>
  </si>
  <si>
    <t>0210000000</t>
  </si>
  <si>
    <t>0200000000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</si>
  <si>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</si>
  <si>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02 1 01 00000</t>
  </si>
  <si>
    <t>Основное мероприятие «Реализация образовательных программ дошкольного образования детей»</t>
  </si>
  <si>
    <t>02 1 00 00000</t>
  </si>
  <si>
    <t>Подпрограмма «Развитие дошкольного образования в муниципальном образовании городской округ Армянск Республики Крым на 2016-2018 годы»</t>
  </si>
  <si>
    <t>02 0 00 00000</t>
  </si>
  <si>
    <t>Муниципальная программа «Развитие образования в муниципальном образовании городской округ Армянск Республики Крым на 2016-2018 годы»</t>
  </si>
  <si>
    <t>96 1 00 79940</t>
  </si>
  <si>
    <t>9610079940</t>
  </si>
  <si>
    <t>Расходы на ежемесячную денежную выплату для приобретения социально значимых сортов хлеба</t>
  </si>
  <si>
    <t>96 1 00 79930</t>
  </si>
  <si>
    <t>9610079930</t>
  </si>
  <si>
    <t>Расходы на государственную социальную помощь на основании социального контракта</t>
  </si>
  <si>
    <t>96 1 00 79920</t>
  </si>
  <si>
    <t>9610079920</t>
  </si>
  <si>
    <t>Расходы на выплату помощи малообеспеченным семьям</t>
  </si>
  <si>
    <t>96 1 00 79910</t>
  </si>
  <si>
    <t>9610079910</t>
  </si>
  <si>
    <t>Расходы на дополнительное ежемесячное материальное обеспечение на детей-инвалидов и инвалидов с детства</t>
  </si>
  <si>
    <t>96 1 00 79890</t>
  </si>
  <si>
    <t>9610079890</t>
  </si>
  <si>
    <t>Дополнительные расходы на обеспечение по обязательному социальному страхованию от несчастных случаев на производстве и профессиональных заболеваний, не предусмотренные законодательством Российской Федерации, либо их размеры превышают, предусмотренные  в Российской Федерации</t>
  </si>
  <si>
    <t>96 1 00 79880</t>
  </si>
  <si>
    <t>9610079880</t>
  </si>
  <si>
    <t>Расходы на обеспечение ежемесячного пособие лицам, не имеющим права на пенсию (мужчины 63-65 лет), назначенное до 1 января 2015 года</t>
  </si>
  <si>
    <t>96 1 00 79870</t>
  </si>
  <si>
    <t>9610079870</t>
  </si>
  <si>
    <t>Расходы на оказание единоразовой денежной помощи гражданам, которым исполняется 100, 105 и 110 лет, к юбилейной дате</t>
  </si>
  <si>
    <t>96 1 00 79860</t>
  </si>
  <si>
    <t>9610079860</t>
  </si>
  <si>
    <t>Расходы на частичную компенсацию расходов, связанных с оплатой услуг сиделок по социально-медицинским показаниям, для инвалидов Великой Отечественной войны и участников боевых действий I и II групп, лиц, имеющих статус ветерана Великой Отечественной войны и ветерана боевых действий</t>
  </si>
  <si>
    <t>96 1 00 79590</t>
  </si>
  <si>
    <t>9610079590</t>
  </si>
  <si>
    <t>Расходы на предоставление помощи по уходу за инвалидами 1 и 2 группы вследствие психического расстройства</t>
  </si>
  <si>
    <t>96 1 00 78860</t>
  </si>
  <si>
    <t>9610078860</t>
  </si>
  <si>
    <t>Расходы на оказание адресной материальной помощи гражданам, находящимся в трудной жизненной ситуации</t>
  </si>
  <si>
    <t>96 1 00 75860</t>
  </si>
  <si>
    <t>9610075860</t>
  </si>
  <si>
    <t>Расходы на выплату материальной помощи участникам ликвидации последствий аварии на ЧАЭС к 30-й годовщине Чернобыльской катастрофы и Дню чествования участников ликвидации аварии на ЧАЭС</t>
  </si>
  <si>
    <t>96 1 00 74860</t>
  </si>
  <si>
    <t>9610074860</t>
  </si>
  <si>
    <t>Расходы на ежемесячную пенсионную выплату за выслугу лет государственным гражданским служащим Республики Крым</t>
  </si>
  <si>
    <t>96 1 00 73860</t>
  </si>
  <si>
    <t>9610073860</t>
  </si>
  <si>
    <t>Расходы на меры социальной защиты граждан в соответствии с Законом Республики Крым от 17.12.2014 №36-ЗРК/2015</t>
  </si>
  <si>
    <t>96 1 00 71890</t>
  </si>
  <si>
    <t>Социальные выплаты гражданам, кроме публичных нормативных социальных выплат</t>
  </si>
  <si>
    <t>9610071890</t>
  </si>
  <si>
    <t>Расходы на проведение мероприятий по социальной защите граждан преклонного возраста и инвалидов</t>
  </si>
  <si>
    <t>96 1 00 71860</t>
  </si>
  <si>
    <t>9610071860</t>
  </si>
  <si>
    <t>Расходы на социальное пособие на погребение</t>
  </si>
  <si>
    <t>96 1 00 70890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</si>
  <si>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</si>
  <si>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9610070890</t>
  </si>
  <si>
    <t>Расходы на предоставление мер социальной поддержки отдельным категориям граждан</t>
  </si>
  <si>
    <t>96 1 00 70860</t>
  </si>
  <si>
    <t>9610070860</t>
  </si>
  <si>
    <t>Расходы на приобретение технических и других средств реабилитации инвалидам и отдельным категориям граждан, льготным категориям граждан</t>
  </si>
  <si>
    <t>96 1 00 70840</t>
  </si>
  <si>
    <t>9610070840</t>
  </si>
  <si>
    <t>Расходы на предоставление субсидий населению на жилищно-коммунальные услуги, твердого топлива и сжиженного газа</t>
  </si>
  <si>
    <t>96 1 00 70810</t>
  </si>
  <si>
    <t>9610070810</t>
  </si>
  <si>
    <t>Расходы на обеспечение компенсационных выплат лицам, осуществляющим уход за нетрудоспособными гражданами</t>
  </si>
  <si>
    <t>96 1 00 70010</t>
  </si>
  <si>
    <t>9610070010</t>
  </si>
  <si>
    <t>Компенсационные выплаты по льготному проезду отдельных категорий граждан на авто-, электро- и железнодорожном транспорте</t>
  </si>
  <si>
    <t>96 1 00 53800</t>
  </si>
  <si>
    <t>9610053800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</si>
  <si>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</si>
  <si>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96 1 00 52800</t>
  </si>
  <si>
    <t>9610052800</t>
  </si>
  <si>
    <t>Расходы на выплату инвалидам компенсаций страховых премий по договорам  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</si>
  <si>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96 1 00 52500</t>
  </si>
  <si>
    <t>9610052500</t>
  </si>
  <si>
    <t>Расходы на оплату жилищно-коммунальных услуг отдельным категориям граждан</t>
  </si>
  <si>
    <t>96 1 00 52200</t>
  </si>
  <si>
    <t>9610052200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</si>
  <si>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</si>
  <si>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96 1 00 51370</t>
  </si>
  <si>
    <t>9610051370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</si>
  <si>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</si>
  <si>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91 6 00 00190</t>
  </si>
  <si>
    <t>9160000190</t>
  </si>
  <si>
    <t>9160000000</t>
  </si>
  <si>
    <t>9100000000</t>
  </si>
  <si>
    <t>Расходы на обеспечение функций, 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</si>
  <si>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91 6 00 00110</t>
  </si>
  <si>
    <t>9160000110</t>
  </si>
  <si>
    <t>Расходы на обеспечение выплат по оплате труда,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</si>
  <si>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91 6 00 00000</t>
  </si>
  <si>
    <t>Расходы на обеспечение деятельности отраслевых (функциональных) органов администрации города Армянска Республики Крым</t>
  </si>
  <si>
    <t>91 0 00 00000</t>
  </si>
  <si>
    <t xml:space="preserve">Непрограммные расходы на обеспечение функций органов местного самоуправления </t>
  </si>
  <si>
    <t>01 6 00 00590</t>
  </si>
  <si>
    <t>0160000590</t>
  </si>
  <si>
    <t>0160000000</t>
  </si>
  <si>
    <t>0100000000</t>
  </si>
  <si>
    <t>Расходы на выплаты персоналу казенных учреждений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</si>
  <si>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</si>
  <si>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01 6 00 00000</t>
  </si>
  <si>
    <t>Ведение бухгалтерского, налогового и статистического учета в обслуживаемых учреждениях культуры</t>
  </si>
  <si>
    <t>01 1 00 21520</t>
  </si>
  <si>
    <t>0110021520</t>
  </si>
  <si>
    <t>0110000000</t>
  </si>
  <si>
    <t>Расходы на обеспечение мероприятий по организации и проведению государственных, общегородских праздников и памятных дат</t>
  </si>
  <si>
    <t>01 1 00 00000</t>
  </si>
  <si>
    <t>Поддержка и развитие культурно-досуговой деятельности и народного творчества в городском округе Армянск Республики Крым</t>
  </si>
  <si>
    <t>01 0 00 00000</t>
  </si>
  <si>
    <t>Муниципальная программа «Развитие культуры, сохранение объектов культурного наследия в муниципальном образовании городской округ Армянск Республики Крым на 2016-2018 годы»</t>
  </si>
  <si>
    <t>01 7 00 21620</t>
  </si>
  <si>
    <t>0170021620</t>
  </si>
  <si>
    <t>0170000000</t>
  </si>
  <si>
    <t>Расходы по содержанию мемориала «Вечный огонь»</t>
  </si>
  <si>
    <t>01 7 00 00000</t>
  </si>
  <si>
    <t>Основное мероприятие «Сохранение объектов историко-культурного наследия в городском округе Армянск Республики Крым»</t>
  </si>
  <si>
    <t>01 3 00 00590</t>
  </si>
  <si>
    <t>0130000590</t>
  </si>
  <si>
    <t>0130000000</t>
  </si>
  <si>
    <t>Расходы на обеспечение деятельности (оказания услуг) муниципальных учреждений, предоставление населению услуг музейными учреждениями</t>
  </si>
  <si>
    <t>01 3 00 00000</t>
  </si>
  <si>
    <t>Развитие и модернизация историко-краеведческого музея в городском округе Армянск Республики Крым</t>
  </si>
  <si>
    <t>01 2 00 21550</t>
  </si>
  <si>
    <t>0120021550</t>
  </si>
  <si>
    <t>0120000000</t>
  </si>
  <si>
    <t>Расходы на обеспечение мероприятий по организации и проведению выставок, конкурсов, конференций и иных массовых мероприятий</t>
  </si>
  <si>
    <t>01 2 00 21540</t>
  </si>
  <si>
    <t>0120021540</t>
  </si>
  <si>
    <t>Комплектование книжных фондов муниципальных библиотек</t>
  </si>
  <si>
    <t>01 2 00 00590</t>
  </si>
  <si>
    <t>0120000590</t>
  </si>
  <si>
    <t>Расходы на обеспечение деятельности (оказания услуг) муниципальных учреждений, предоставление населению услуг библиотечными учреждениями</t>
  </si>
  <si>
    <t>01 2 00 00000</t>
  </si>
  <si>
    <t>Развитие и модернизация муниципальных библиотек в городском округе Армянск Республики Крым</t>
  </si>
  <si>
    <t>01 1 00 21510</t>
  </si>
  <si>
    <t>0110021510</t>
  </si>
  <si>
    <t>Расходы на организацию и проведение культурно-массовых мероприятий</t>
  </si>
  <si>
    <t>01 1 00 00590</t>
  </si>
  <si>
    <t>0110000590</t>
  </si>
  <si>
    <t>Расходы на обеспечение деятельности (оказания услуг) муниципальных учреждений, обслуживание населения дворцами и домами культуры, клубными учреждениями</t>
  </si>
  <si>
    <t>02 4 01 00590</t>
  </si>
  <si>
    <t>0240100590</t>
  </si>
  <si>
    <t>0240100000</t>
  </si>
  <si>
    <t>0240000000</t>
  </si>
  <si>
    <t>02 4 01 00000</t>
  </si>
  <si>
    <t>Основное мероприятие «Обеспечение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учреждений»</t>
  </si>
  <si>
    <t>02 4 00 00000</t>
  </si>
  <si>
    <t>Подпрограмма «Развитие методической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2016-2018 годы»</t>
  </si>
  <si>
    <t>02 3 01 00590</t>
  </si>
  <si>
    <t>0230100590</t>
  </si>
  <si>
    <t>0230100000</t>
  </si>
  <si>
    <t>0230000000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</si>
  <si>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</si>
  <si>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02 3 01 00000</t>
  </si>
  <si>
    <t>Основное мероприятие «Обеспечение деятельности учреждения дополнительного образования»</t>
  </si>
  <si>
    <t>02 3 00 00000</t>
  </si>
  <si>
    <t>Подпрограмма «Развитие дополнительного образования в муниципальном образовании городской округ Армянск Республики Крым на 2016-2018 годы»</t>
  </si>
  <si>
    <t>03 2 00 21740</t>
  </si>
  <si>
    <t>0320021740</t>
  </si>
  <si>
    <t>0320000000</t>
  </si>
  <si>
    <t>0300000000</t>
  </si>
  <si>
    <t>Содействие в участии подростков и молодёжи в республиканских и Всероссийских мероприятиях</t>
  </si>
  <si>
    <t>03 2 00 00000</t>
  </si>
  <si>
    <t>Гражданское и патриотическое воспитание, творческое, интеллектуальное и духовно-нравственное развитие молодёжи</t>
  </si>
  <si>
    <t>03 1 00 21730</t>
  </si>
  <si>
    <t>0310021730</t>
  </si>
  <si>
    <t>0310000000</t>
  </si>
  <si>
    <t>Организация и проведение общегородских молодежных мероприятий</t>
  </si>
  <si>
    <t>03 1 00 00000</t>
  </si>
  <si>
    <t>Обеспечение условий для социального, культурного, духовного и физического развития молодёжи</t>
  </si>
  <si>
    <t>03 0 00 00000</t>
  </si>
  <si>
    <t>Муниципальная программа «Молодёжь муниципального образования городской округ Армянск Республика Крым на 2016-2018 годы»</t>
  </si>
  <si>
    <t>02 5 02 21760</t>
  </si>
  <si>
    <t>0250221760</t>
  </si>
  <si>
    <t>0250200000</t>
  </si>
  <si>
    <t>0250000000</t>
  </si>
  <si>
    <t>Мероприятия по проведению оздоровительной кампании детей льготных категорий</t>
  </si>
  <si>
    <t>02 5 02 00000</t>
  </si>
  <si>
    <t>Основное мероприятие "Приобретение путевок для детей льготной категории"</t>
  </si>
  <si>
    <t>02 5 00 00000</t>
  </si>
  <si>
    <t>Подпрограмма «Организация отдыха и оздоровление детей и подростков города Армянска Республики Крым на 2016-2018 годы»</t>
  </si>
  <si>
    <t>04 1 00 00590</t>
  </si>
  <si>
    <t>0410000590</t>
  </si>
  <si>
    <t>0410000000</t>
  </si>
  <si>
    <t xml:space="preserve">Расходы на обеспечение деятельности (оказание услуг) муниципальной детско-юношеской спортивной школы </t>
  </si>
  <si>
    <t>04 1 00 00000</t>
  </si>
  <si>
    <t>Обеспечение деятельности учреждения дополнительного образования</t>
  </si>
  <si>
    <t>02 5 01 21750</t>
  </si>
  <si>
    <t>0250121750</t>
  </si>
  <si>
    <t>0250100000</t>
  </si>
  <si>
    <t>Мероприятия по организации отдыха и оздоровления учащихся в лагерях дневного пребывания</t>
  </si>
  <si>
    <t>02 5 01 00000</t>
  </si>
  <si>
    <t>Основное мероприятие «Организация отдыха и оздоровления учащихся в лагерях дневного пребывания, организованных на базе общеобразовательных учреждений»</t>
  </si>
  <si>
    <t>02 2 01 71520</t>
  </si>
  <si>
    <t>0220171520</t>
  </si>
  <si>
    <t>0220100000</t>
  </si>
  <si>
    <t>0220000000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</si>
  <si>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</si>
  <si>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02 2 01 71330</t>
  </si>
  <si>
    <t>0220171330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</si>
  <si>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</si>
  <si>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02 2 01 21790</t>
  </si>
  <si>
    <t>0220121790</t>
  </si>
  <si>
    <t>Организация питания в учреждениях общего образования</t>
  </si>
  <si>
    <t>02 2 01 00590</t>
  </si>
  <si>
    <t>0220100590</t>
  </si>
  <si>
    <t xml:space="preserve">Расходы на обеспечение деятельности (оказание услуг) муниципальных общеобразовательных учреждений </t>
  </si>
  <si>
    <t>02 2 01 00000</t>
  </si>
  <si>
    <t>Основное мероприятие «Реализация образовательных программ общего образования детей»</t>
  </si>
  <si>
    <t>02 2 00 00000</t>
  </si>
  <si>
    <t>Подпрограмма «Развитие школьного образования в муниципальном образовании городской округ Армянск Республики Крым на 2016-2018 годы»</t>
  </si>
  <si>
    <t>01 4 00 00590</t>
  </si>
  <si>
    <t>0140000590</t>
  </si>
  <si>
    <t>0140000000</t>
  </si>
  <si>
    <t>01 4 00 00000</t>
  </si>
  <si>
    <t>Сохранение и развитие системы дополнительного образования детей в городском округе Армянск Республики Крым</t>
  </si>
  <si>
    <t>02 1 01 71320</t>
  </si>
  <si>
    <t>0210171320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</si>
  <si>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</si>
  <si>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02 1 01 00590</t>
  </si>
  <si>
    <t>0210100590</t>
  </si>
  <si>
    <t xml:space="preserve">Расходы на обеспечение деятельности (оказание услуг) муниципальных дошкольных образовательных учреждений </t>
  </si>
  <si>
    <t>05 1 00 60060</t>
  </si>
  <si>
    <t>0510060060</t>
  </si>
  <si>
    <t>0510000000</t>
  </si>
  <si>
    <t>0500000000</t>
  </si>
  <si>
    <t>Расходы на предоставление субсидий юридическим лицам, не являющимися муниципальными учреждениями, на возмещение затрат по прочим мероприятиям по благоустройству</t>
  </si>
  <si>
    <t>05 1 00 60050</t>
  </si>
  <si>
    <t>0510060050</t>
  </si>
  <si>
    <t>Расходы на предоставление субсидий юридическим лицам, не являющимися муниципальными учреждениями, на возмещение затрат по благоустройству территорий кладбищ и содержание мест захоронений (организация и содержание мест захоронения)</t>
  </si>
  <si>
    <t>05 1 00 60040</t>
  </si>
  <si>
    <t>0510060040</t>
  </si>
  <si>
    <t>Расходы на предоставление субсидий юридическим лицам, не являющимися муниципальными учреждениями, на возмещение затрат по содержанию и уборке территорий улиц, тротуаров, площадей и скверов</t>
  </si>
  <si>
    <t>05 1 00 60030</t>
  </si>
  <si>
    <t>0510060030</t>
  </si>
  <si>
    <t>Расходы на предоставление субсидий юридическим лицам, не являющимися муниципальными учреждениями, на возмещение затрат по реализации мероприятий по озеленению территорий городского округа,  реконструкция и восстановление зеленых насаждений (озеленение территорий)</t>
  </si>
  <si>
    <t>05 1 00 60020</t>
  </si>
  <si>
    <t>0510060020</t>
  </si>
  <si>
    <t>Расходы на предоставление субсидий юридическим лицам, не являющимися муниципальными учреждениями, на возмещение затрат по ремонту и содержанию объектов благоустройства</t>
  </si>
  <si>
    <t>05 1 00 60010</t>
  </si>
  <si>
    <t>0510060010</t>
  </si>
  <si>
    <t>Расходы на предоставление субсидий юридическим лицам, не являющимися муниципальными учреждениями, на возмещение затрат по содержанию сети уличного освещения городских и сельских территорий</t>
  </si>
  <si>
    <t>05 1 00 00000</t>
  </si>
  <si>
    <t>Содержание и ремонт объектов благоустройства на территории муниципального образования городской округ Армянск Республики Крым</t>
  </si>
  <si>
    <t>05 0 00 00000</t>
  </si>
  <si>
    <t>Муниципальная программа «Благоустройство территорий, санитарная очистка и содержание территории муниципального образования городской округ Армянск Республики Крым»</t>
  </si>
  <si>
    <t>95 1 00 23060</t>
  </si>
  <si>
    <t>9510023060</t>
  </si>
  <si>
    <t>9510000000</t>
  </si>
  <si>
    <t>9500000000</t>
  </si>
  <si>
    <t>Обеспечение разработки схемы размещения рекламных конструкций на территории городского округа Армянск, схемы дислокации дорожных знаков и разметки улиц дорог, демонтаж рекламных конструкций</t>
  </si>
  <si>
    <t>95 1 00 00000</t>
  </si>
  <si>
    <t>Развитие градостроительной деятельности</t>
  </si>
  <si>
    <t>95 0 00 00000</t>
  </si>
  <si>
    <t>Непрограммные расходы, связанные с экономической деятельностью</t>
  </si>
  <si>
    <t>93 2 00 20240</t>
  </si>
  <si>
    <t>9320020240</t>
  </si>
  <si>
    <t>9320000000</t>
  </si>
  <si>
    <t>9300000000</t>
  </si>
  <si>
    <t>Создание и накопление материального резерва муниципального образования городской оуруг Армянск Республики Крым</t>
  </si>
  <si>
    <t>93 2 00 00000</t>
  </si>
  <si>
    <t>Расходы на создание и накопление материального резерва</t>
  </si>
  <si>
    <t>93 0 00 00000</t>
  </si>
  <si>
    <t>Непрограммные расходы в сфере защиты населения и территории от чрезвычайных ситуаций природного и техногенного характера, гражданской обороны и правоохранительной деятельности</t>
  </si>
  <si>
    <t>94 1 00 51180</t>
  </si>
  <si>
    <t>9410051180</t>
  </si>
  <si>
    <t>9410000000</t>
  </si>
  <si>
    <t>9400000000</t>
  </si>
  <si>
    <t>Расходы на осуществление первичного воинского учета на территориях, где отсутствуют военные комиссариаты</t>
  </si>
  <si>
    <t>94 1 00 00000</t>
  </si>
  <si>
    <t>Непрограммные расходы по мобилизационной и вневойсковой подготовке</t>
  </si>
  <si>
    <t>94 0 00 00000</t>
  </si>
  <si>
    <t>Непрограммные расходы в сфере национальной обороны</t>
  </si>
  <si>
    <t>98 0 00 90200</t>
  </si>
  <si>
    <t>9800090200</t>
  </si>
  <si>
    <t>9800000000</t>
  </si>
  <si>
    <t>Членские взносы в Совет муниципальных образований Республики Крым</t>
  </si>
  <si>
    <t>98 0 00 00000</t>
  </si>
  <si>
    <t>Другие непрограммные расходы</t>
  </si>
  <si>
    <t>92 0 00 53910</t>
  </si>
  <si>
    <t>9200053910</t>
  </si>
  <si>
    <t>Расходы на осуществление переданных органам местного самоуправления муниципальных образований в Республике Крым отдельных полномочий Республики Крым по подготовке и проведению Всероссийской сельскохозяйственной переписи</t>
  </si>
  <si>
    <t>91 7 00 00590</t>
  </si>
  <si>
    <t>9170000590</t>
  </si>
  <si>
    <t>9170000000</t>
  </si>
  <si>
    <t>Расходы на обеспечение деятельности 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</si>
  <si>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91 7 00 00000</t>
  </si>
  <si>
    <t>Расходы на обеспечение деятельности  (оказание услуг)  муниципальных учреждений, 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</si>
  <si>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98 0 00 90100</t>
  </si>
  <si>
    <t>Резервные средства</t>
  </si>
  <si>
    <t>9800090100</t>
  </si>
  <si>
    <t>Расходы за счет резервного фонда администрации города Армянска Республики Крым</t>
  </si>
  <si>
    <t>91 3 00 00190</t>
  </si>
  <si>
    <t>9130000190</t>
  </si>
  <si>
    <t>9130000000</t>
  </si>
  <si>
    <t>Расходы на обеспечение функций,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</si>
  <si>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91 3 00 00110</t>
  </si>
  <si>
    <t>9130000110</t>
  </si>
  <si>
    <t>Расходы на обеспечение выплат по оплате,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</si>
  <si>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91 3 00 00000</t>
  </si>
  <si>
    <t>Расходы на обеспечение деятельности Контрольно-счетного органа города Армянска Республики Крым</t>
  </si>
  <si>
    <t>92 0 00 71500</t>
  </si>
  <si>
    <t>9200071500</t>
  </si>
  <si>
    <t>92 0 00 71400</t>
  </si>
  <si>
    <t>9200071400</t>
  </si>
  <si>
    <t>92 0 00 71300</t>
  </si>
  <si>
    <t>9200071300</t>
  </si>
  <si>
    <t>92 0 00 71200</t>
  </si>
  <si>
    <t>9200071200</t>
  </si>
  <si>
    <t>91 5 00 00190</t>
  </si>
  <si>
    <t>9150000190</t>
  </si>
  <si>
    <t>9150000000</t>
  </si>
  <si>
    <t>Расходы на обеспечение функций, в рамках непрограммного направления расходов «Обеспечение деятельности аппарата администрации города Армянска Республики Крым»</t>
  </si>
  <si>
    <t>91 5 00 00110</t>
  </si>
  <si>
    <t>9150000110</t>
  </si>
  <si>
    <t>Расходы на обеспечение выплат по оплате труда, в рамках непрограммного направления расходов «Обеспечение деятельности аппарата администрации города Армянска Республики Крым»</t>
  </si>
  <si>
    <t>91 5 00 00000</t>
  </si>
  <si>
    <t>Расходы на обеспечение деятельности аппарата администрации города Армянска Республики Крым</t>
  </si>
  <si>
    <t>91 4 00 00110</t>
  </si>
  <si>
    <t>9140000110</t>
  </si>
  <si>
    <t>9140000000</t>
  </si>
  <si>
    <t>Расходы на обеспечение выплат по оплате труда, в рамках непрограммного направления расходов «Обеспечение деятельности Главы администрации города Армянска Республики Крым»</t>
  </si>
  <si>
    <t>91 4 00 00000</t>
  </si>
  <si>
    <t>Расходы на обеспечение деятельности Главы администрации города Армянска Республики Крым</t>
  </si>
  <si>
    <t>91 2 00 00190</t>
  </si>
  <si>
    <t>9120000190</t>
  </si>
  <si>
    <t>9120000000</t>
  </si>
  <si>
    <t>Расходы на обеспечение функций, в рамках непрограммного направления расходов «Обеспечение деятельности аппарата Армянского городского совета Республики Крым»</t>
  </si>
  <si>
    <t>91 2 00 00110</t>
  </si>
  <si>
    <t>9120000110</t>
  </si>
  <si>
    <t>Расходы на обеспечение выплат по оплате труда, в рамках непрограммного направления расходов «Обеспечение деятельности аппарата Армянского городского совета Республики Крым»</t>
  </si>
  <si>
    <t>91 2 00 00000</t>
  </si>
  <si>
    <t>Расходы на обеспечение деятельности аппарата Армянского городского совета Республики Крым</t>
  </si>
  <si>
    <t>91 1 00 00110</t>
  </si>
  <si>
    <t>9110000110</t>
  </si>
  <si>
    <t>9110000000</t>
  </si>
  <si>
    <t>Расходы на обеспечение выплат по оплате труда,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</si>
  <si>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91 1 00 00000</t>
  </si>
  <si>
    <t>Расходы на обеспечение деятельности Председателя Армянского городского совета Республики Крым</t>
  </si>
  <si>
    <t>Сумма на 2016 год</t>
  </si>
  <si>
    <t>Вид расходов</t>
  </si>
  <si>
    <t>Целевая статья расходов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</si>
  <si>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</si>
  <si>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</si>
  <si>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</si>
  <si>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</si>
  <si>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</si>
  <si>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</si>
  <si>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</si>
  <si>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</si>
  <si>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к решению "О бюджете городского округа Армянск</t>
  </si>
  <si>
    <t xml:space="preserve">                                                           Приложение 7</t>
  </si>
  <si>
    <t>(руб.)</t>
  </si>
  <si>
    <t>Председатель Армянского городского совеета</t>
  </si>
  <si>
    <t>И.И. Нижник</t>
  </si>
  <si>
    <t>Расходы на осуществление переданных органам местного самоуправления в Республике Крым отдельных полномочий Республики Крым (в сфере архивного дела)</t>
  </si>
  <si>
    <t>Расходы на осуществление переданных органам местного самоуправления в Республике Крым отдельных полномочий Республики Крым (в сфере опеки и попечительства)</t>
  </si>
  <si>
    <t>Расходы на осуществление переданных органам местного самоуправления в Республике Крым отдельных полномочий Республики Крым (в сфере административной ответственности)</t>
  </si>
  <si>
    <t>Расходы на осуществление переданных органам местного самоуправления в Республике Крым отдельных полномочий Республики Крым (в сфере социальной защиты населения)</t>
  </si>
  <si>
    <t>Расходы на осуществление переданных органам местного самоуправления в Республике Крым отдельных полномочий Республики Крым (в сфере создания и организации деятельности комиссий по делам несовершеннолетних и защите их прав)</t>
  </si>
  <si>
    <t>Распределение расходов по целевым статьям (муниципальным программам и непрограммным направлениям деятельности), группам и подгруппам видов расходов бюджета муниципального образования городской округ Армянск  Республики Крым на 2016 год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</si>
  <si>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</si>
  <si>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96 1 00 50820</t>
  </si>
  <si>
    <t>Бюджетные инвестиции</t>
  </si>
  <si>
    <t>Основное мероприятие «Проведение капитальных ремонтов, реконструкции и строительства муниципальных общеобразовательных учреждений»</t>
  </si>
  <si>
    <t>02 2 02 00000</t>
  </si>
  <si>
    <t>Расходы на проведение капитальных ремонтов муниципальных общеобразовательных учреждений</t>
  </si>
  <si>
    <t>02 2 02 21810</t>
  </si>
  <si>
    <t>Непрограммные расходы в сфере транспорта, дорожного хозяйства, связи, телекоммуникации и информатики</t>
  </si>
  <si>
    <t>88 0 00 00000</t>
  </si>
  <si>
    <t>Развитие дорожного хозяйства за счет средств местного бюджета</t>
  </si>
  <si>
    <t>88 1 00 00000</t>
  </si>
  <si>
    <t xml:space="preserve">Расходы на проведение капитальных ремонтов автомобильных дорог общего пользования местного значения (в т.ч. разработка проектно-сметной документации и проведение экспертизы) </t>
  </si>
  <si>
    <t>88 1 00 25010</t>
  </si>
  <si>
    <t>Непрограммные расходы по обеспечению функционирования системы управления в муниципальном образовании городской округ Армянск Республики Крым</t>
  </si>
  <si>
    <t>89 0 00 00000</t>
  </si>
  <si>
    <t>Управление  муниципальным имуществом</t>
  </si>
  <si>
    <t>89 1 00 00000</t>
  </si>
  <si>
    <t>Расходы на проведение землеустроительных и кадастровых работ по формированию земельных участков муниципальной собственности</t>
  </si>
  <si>
    <t>89 1 00 20710</t>
  </si>
  <si>
    <t>Расходы на оформление права муниципальной собственности на выморочное имущество (оформление наследственного имущества)</t>
  </si>
  <si>
    <t>89 1 00 20720</t>
  </si>
  <si>
    <t>Реализация прочих мероприятий в сфере установленных функций органов местного самоуправления</t>
  </si>
  <si>
    <t>91 8 00 00000</t>
  </si>
  <si>
    <t>Расходы на  профессиональную переподготовку и повышение квалификации муниципальных служащих и выборных должностных лиц</t>
  </si>
  <si>
    <t>91 8 00 20010</t>
  </si>
  <si>
    <t>Расходы в сфере гражданской обороны, чрезвычайных ситуаций и ликвидации последствий стихийных бедствий</t>
  </si>
  <si>
    <t>93 3 00 00000</t>
  </si>
  <si>
    <t>Расходы на разработку и утверждение Паспорта безопасности территории муниципального образования городской округ Армянск Республики Крым</t>
  </si>
  <si>
    <t>93 3 00 20250</t>
  </si>
  <si>
    <t>Расходы на предоставление субсидий юридическим лицам, не являющимися муниципальными учреждениями, на возмещение затрат по освещению деятельности органов местного самоуправления муниципального образования городской округ Армянск Республики Крым и социально-значимых событий</t>
  </si>
  <si>
    <t>97 1 00 60310</t>
  </si>
  <si>
    <t>Расходы на предоставление субсидий юридическим лицам, не являющимися муниципальными учреждениями, на возмещение затрат по опубликованию информации о деятельности, официальной информации и муниципальных правовых актов органов местного самоуправления муниципального образования городской округ Армянск Республики Крым и социально-значимых событий</t>
  </si>
  <si>
    <t>97 2 00 60320</t>
  </si>
  <si>
    <t>Другие расходы в области средств массовой информации</t>
  </si>
  <si>
    <t>97 3 00 00000</t>
  </si>
  <si>
    <t>Вложение денежных средств в уставные фонды муниципальных унитарных предприятий</t>
  </si>
  <si>
    <t>97 3 00 60330</t>
  </si>
  <si>
    <t>Расходы на государственную поддержку лучших работников муниципальных учреждений культуры, находящихся на территориях сельских поселений</t>
  </si>
  <si>
    <t>01 2 00 51480</t>
  </si>
  <si>
    <t xml:space="preserve">Премии и гранты
</t>
  </si>
  <si>
    <t>Основное мероприятие «Проведение капитальных ремонтов, реконструкции и строительства муниципальных дошкольных учреждений»</t>
  </si>
  <si>
    <t>02 1 02 00000</t>
  </si>
  <si>
    <t>Расходы на проведение капитальных ремонтов муниципальных дошкольных учреждений</t>
  </si>
  <si>
    <t>02 1 02 21780</t>
  </si>
  <si>
    <t>Расходы на осуществление капитальных вложений муниципальных дошкольных учреждений</t>
  </si>
  <si>
    <t>02 1 02 40010</t>
  </si>
  <si>
    <t xml:space="preserve">Расходы на капитальный ремонт объектов муниципальной собственности, приобретение объектов движимого имущества в муниципальную собственность </t>
  </si>
  <si>
    <t>02 2 02 72990</t>
  </si>
  <si>
    <t>Прочие мероприятия в рамках программы развития системы образования</t>
  </si>
  <si>
    <t>02 4 02 00000</t>
  </si>
  <si>
    <t>Расходы на предоставление компенсации расходов на оплату жилых помещений, отопления и освещения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</si>
  <si>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02 4 02 71310</t>
  </si>
  <si>
    <t>Строительство, капитальный ремонт и реконструкция муниципальных спортивных сооружений</t>
  </si>
  <si>
    <t>04 3 00 00000</t>
  </si>
  <si>
    <t>Расходы на проведение капитального ремонта помещения бассейна, систем водоснабжения, водоотведения, освещения муниципального казенного образовательного учреждение дополнительного образования «Детско-юношеская спортивная школа» города Армянска Республики Крым (в т.ч. разработка проектно-сметной документации и проведение экспертизы)</t>
  </si>
  <si>
    <t>04 3 00 21690</t>
  </si>
  <si>
    <t>Непрограммные капитальные расходы за счет межбюджетных трансфертов</t>
  </si>
  <si>
    <t>87 1 00 00000</t>
  </si>
  <si>
    <t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</t>
  </si>
  <si>
    <t>87 1 00 S4990</t>
  </si>
  <si>
    <t xml:space="preserve">Непрограммные капитальные расходы </t>
  </si>
  <si>
    <t>87 0 00 00000</t>
  </si>
  <si>
    <t xml:space="preserve">Расходы на проведение ремонтов внутриквартальных проездов, тротуаров, автодорог (в т.ч. разработка проектно-сметной документации и проведение экспертизы) </t>
  </si>
  <si>
    <t>88 1 00 25020</t>
  </si>
  <si>
    <t xml:space="preserve">Развитие дорожного хозяйства за счет межбюджетных трансфертов </t>
  </si>
  <si>
    <t>88 2 00 00000</t>
  </si>
  <si>
    <t>Расходы на развитие дорожного хозяйства</t>
  </si>
  <si>
    <t>88 2 00 78880</t>
  </si>
  <si>
    <t>Расходы на функционирование единых дежурно-диспетчерских служб</t>
  </si>
  <si>
    <t>93 1 00 00000</t>
  </si>
  <si>
    <t>Расходы на обеспечение деятельности (оказание услуг) единой дежурно-диспетчерской службы муниципального образования городской округ Армянск Республики Крым</t>
  </si>
  <si>
    <t>93 1 00 00590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</si>
  <si>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учреждениях</t>
  </si>
  <si>
    <t>02 4 02 71490</t>
  </si>
  <si>
    <t>Расходы на приобретение и установку систем видеонаблюдения в муниципальных образовательных организациях</t>
  </si>
  <si>
    <t>02 4 02 71580</t>
  </si>
  <si>
    <t xml:space="preserve">Модернизация бюджетного учета и отчетности </t>
  </si>
  <si>
    <t>95 2 00 00000</t>
  </si>
  <si>
    <t xml:space="preserve">Расходы на модернизацию единой системы управления бюджетным процессом </t>
  </si>
  <si>
    <t>95 2 00 71190</t>
  </si>
  <si>
    <t>Приложение 6                                                               
к решению Армянского городского совета
от 30.12.2015 №191                                                                                                 (в редакции решения Армянского городского совета "О внесении изменений в решение Армянского городского совета от 30.12.2015 №191 "О бюджете муниципального образования городской округ Армянск Республики Крым на 2016 год"                                                                                от 28.06. 2016г. № 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</si>
</sst>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"/>
    <numFmt numFmtId="165" formatCode="#,##0.0;[Red]\-#,##0.0"/>
    <numFmt numFmtId="166" formatCode="000"/>
    <numFmt numFmtId="167" formatCode="000\ 00\ 00"/>
    <numFmt numFmtId="168" formatCode="#,##0.0"/>
    <numFmt numFmtId="169" formatCode="00\ 0\ 00\ 00000"/>
    <numFmt numFmtId="170" formatCode="0000"/>
    <numFmt numFmtId="171" formatCode="#,##0.00_ ;[Red]\-#,##0.00\ "/>
    <numFmt numFmtId="172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8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11" xfId="1" applyNumberFormat="1" applyFont="1" applyFill="1" applyBorder="1" applyAlignment="1" applyProtection="1">
      <protection hidden="1"/>
    </xf>
    <xf numFmtId="166" fontId="2" fillId="0" borderId="10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horizontal="center" vertical="top"/>
      <protection hidden="1"/>
    </xf>
    <xf numFmtId="170" fontId="2" fillId="0" borderId="8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6" fontId="2" fillId="0" borderId="1" xfId="1" applyNumberFormat="1" applyFont="1" applyFill="1" applyBorder="1" applyAlignment="1" applyProtection="1">
      <alignment horizontal="center" wrapText="1"/>
      <protection hidden="1"/>
    </xf>
    <xf numFmtId="169" fontId="2" fillId="0" borderId="1" xfId="1" applyNumberFormat="1" applyFont="1" applyFill="1" applyBorder="1" applyAlignment="1" applyProtection="1">
      <alignment horizontal="center" wrapText="1"/>
      <protection hidden="1"/>
    </xf>
    <xf numFmtId="170" fontId="3" fillId="0" borderId="6" xfId="1" applyNumberFormat="1" applyFont="1" applyFill="1" applyBorder="1" applyAlignment="1" applyProtection="1">
      <alignment wrapText="1"/>
      <protection hidden="1"/>
    </xf>
    <xf numFmtId="170" fontId="2" fillId="0" borderId="6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6" fontId="2" fillId="0" borderId="6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2" fillId="0" borderId="5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12" xfId="1" applyNumberFormat="1" applyFont="1" applyFill="1" applyBorder="1" applyAlignment="1" applyProtection="1">
      <alignment vertical="center" wrapText="1"/>
      <protection hidden="1"/>
    </xf>
    <xf numFmtId="0" fontId="2" fillId="0" borderId="12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center" vertical="top"/>
      <protection hidden="1"/>
    </xf>
    <xf numFmtId="0" fontId="2" fillId="0" borderId="0" xfId="1" applyFont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8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9" fontId="3" fillId="0" borderId="1" xfId="1" applyNumberFormat="1" applyFont="1" applyFill="1" applyBorder="1" applyAlignment="1" applyProtection="1">
      <alignment horizontal="center" wrapText="1"/>
      <protection hidden="1"/>
    </xf>
    <xf numFmtId="166" fontId="3" fillId="0" borderId="1" xfId="1" applyNumberFormat="1" applyFont="1" applyFill="1" applyBorder="1" applyAlignment="1" applyProtection="1">
      <alignment horizontal="center" wrapText="1"/>
      <protection hidden="1"/>
    </xf>
    <xf numFmtId="168" fontId="3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/>
    <xf numFmtId="0" fontId="3" fillId="0" borderId="11" xfId="1" applyNumberFormat="1" applyFont="1" applyFill="1" applyBorder="1" applyAlignment="1" applyProtection="1">
      <protection hidden="1"/>
    </xf>
    <xf numFmtId="166" fontId="3" fillId="0" borderId="10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alignment horizontal="center" vertical="top"/>
      <protection hidden="1"/>
    </xf>
    <xf numFmtId="170" fontId="3" fillId="0" borderId="8" xfId="1" applyNumberFormat="1" applyFont="1" applyFill="1" applyBorder="1" applyAlignment="1" applyProtection="1">
      <protection hidden="1"/>
    </xf>
    <xf numFmtId="0" fontId="3" fillId="0" borderId="0" xfId="2" applyNumberFormat="1" applyFont="1" applyFill="1" applyAlignment="1" applyProtection="1">
      <alignment horizontal="left" vertical="center"/>
      <protection hidden="1"/>
    </xf>
    <xf numFmtId="170" fontId="3" fillId="0" borderId="10" xfId="1" applyNumberFormat="1" applyFont="1" applyFill="1" applyBorder="1" applyAlignment="1" applyProtection="1">
      <alignment wrapText="1"/>
      <protection hidden="1"/>
    </xf>
    <xf numFmtId="170" fontId="2" fillId="0" borderId="10" xfId="1" applyNumberFormat="1" applyFont="1" applyFill="1" applyBorder="1" applyAlignment="1" applyProtection="1">
      <protection hidden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8" fontId="2" fillId="0" borderId="0" xfId="1" applyNumberFormat="1" applyFont="1" applyAlignment="1">
      <alignment horizontal="left"/>
    </xf>
    <xf numFmtId="0" fontId="8" fillId="0" borderId="7" xfId="1" applyNumberFormat="1" applyFont="1" applyFill="1" applyBorder="1" applyAlignment="1" applyProtection="1">
      <protection hidden="1"/>
    </xf>
    <xf numFmtId="170" fontId="8" fillId="0" borderId="8" xfId="1" applyNumberFormat="1" applyFont="1" applyFill="1" applyBorder="1" applyAlignment="1" applyProtection="1">
      <protection hidden="1"/>
    </xf>
    <xf numFmtId="0" fontId="8" fillId="0" borderId="11" xfId="1" applyNumberFormat="1" applyFont="1" applyFill="1" applyBorder="1" applyAlignment="1" applyProtection="1">
      <protection hidden="1"/>
    </xf>
    <xf numFmtId="166" fontId="8" fillId="0" borderId="10" xfId="1" applyNumberFormat="1" applyFont="1" applyFill="1" applyBorder="1" applyAlignment="1" applyProtection="1">
      <protection hidden="1"/>
    </xf>
    <xf numFmtId="0" fontId="8" fillId="0" borderId="9" xfId="1" applyNumberFormat="1" applyFont="1" applyFill="1" applyBorder="1" applyAlignment="1" applyProtection="1">
      <alignment horizontal="center" vertical="top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169" fontId="8" fillId="0" borderId="1" xfId="1" applyNumberFormat="1" applyFont="1" applyFill="1" applyBorder="1" applyAlignment="1" applyProtection="1">
      <alignment horizontal="center" wrapText="1"/>
      <protection hidden="1"/>
    </xf>
    <xf numFmtId="166" fontId="8" fillId="0" borderId="1" xfId="1" applyNumberFormat="1" applyFont="1" applyFill="1" applyBorder="1" applyAlignment="1" applyProtection="1">
      <alignment horizontal="center" wrapText="1"/>
      <protection hidden="1"/>
    </xf>
    <xf numFmtId="168" fontId="8" fillId="0" borderId="1" xfId="1" applyNumberFormat="1" applyFont="1" applyFill="1" applyBorder="1" applyAlignment="1" applyProtection="1">
      <alignment horizontal="right" wrapText="1"/>
      <protection hidden="1"/>
    </xf>
    <xf numFmtId="0" fontId="8" fillId="0" borderId="0" xfId="1" applyFont="1" applyBorder="1" applyProtection="1">
      <protection hidden="1"/>
    </xf>
    <xf numFmtId="0" fontId="8" fillId="0" borderId="0" xfId="1" applyFont="1" applyAlignment="1">
      <alignment horizontal="left"/>
    </xf>
    <xf numFmtId="0" fontId="8" fillId="0" borderId="0" xfId="1" applyFont="1"/>
    <xf numFmtId="168" fontId="3" fillId="0" borderId="0" xfId="1" applyNumberFormat="1" applyFont="1" applyAlignment="1">
      <alignment horizontal="left"/>
    </xf>
    <xf numFmtId="168" fontId="3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1" applyNumberFormat="1" applyFont="1"/>
    <xf numFmtId="168" fontId="2" fillId="0" borderId="0" xfId="1" applyNumberFormat="1" applyFont="1" applyFill="1" applyBorder="1" applyAlignment="1" applyProtection="1">
      <alignment horizontal="right" wrapText="1"/>
      <protection hidden="1"/>
    </xf>
    <xf numFmtId="168" fontId="3" fillId="0" borderId="0" xfId="1" applyNumberFormat="1" applyFont="1" applyBorder="1"/>
    <xf numFmtId="171" fontId="2" fillId="0" borderId="0" xfId="1" applyNumberFormat="1" applyFont="1"/>
    <xf numFmtId="170" fontId="8" fillId="0" borderId="10" xfId="1" applyNumberFormat="1" applyFont="1" applyFill="1" applyBorder="1" applyAlignment="1" applyProtection="1">
      <alignment wrapText="1"/>
      <protection hidden="1"/>
    </xf>
    <xf numFmtId="170" fontId="8" fillId="0" borderId="10" xfId="1" applyNumberFormat="1" applyFont="1" applyFill="1" applyBorder="1" applyAlignment="1" applyProtection="1">
      <protection hidden="1"/>
    </xf>
    <xf numFmtId="170" fontId="2" fillId="0" borderId="10" xfId="1" applyNumberFormat="1" applyFont="1" applyFill="1" applyBorder="1" applyAlignment="1" applyProtection="1">
      <protection hidden="1"/>
    </xf>
    <xf numFmtId="170" fontId="3" fillId="0" borderId="10" xfId="1" applyNumberFormat="1" applyFont="1" applyFill="1" applyBorder="1" applyAlignment="1" applyProtection="1">
      <alignment wrapText="1"/>
      <protection hidden="1"/>
    </xf>
    <xf numFmtId="0" fontId="9" fillId="0" borderId="14" xfId="1" applyNumberFormat="1" applyFont="1" applyFill="1" applyBorder="1" applyAlignment="1" applyProtection="1">
      <alignment horizontal="left" vertical="top" wrapText="1"/>
      <protection hidden="1"/>
    </xf>
    <xf numFmtId="169" fontId="8" fillId="0" borderId="14" xfId="1" applyNumberFormat="1" applyFont="1" applyFill="1" applyBorder="1" applyAlignment="1" applyProtection="1">
      <alignment horizontal="center" wrapText="1"/>
      <protection hidden="1"/>
    </xf>
    <xf numFmtId="166" fontId="2" fillId="0" borderId="14" xfId="1" applyNumberFormat="1" applyFont="1" applyFill="1" applyBorder="1" applyAlignment="1" applyProtection="1">
      <alignment horizont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169" fontId="2" fillId="0" borderId="2" xfId="1" applyNumberFormat="1" applyFont="1" applyFill="1" applyBorder="1" applyAlignment="1" applyProtection="1">
      <alignment horizontal="center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0" fontId="5" fillId="0" borderId="3" xfId="1" applyNumberFormat="1" applyFont="1" applyFill="1" applyBorder="1" applyAlignment="1" applyProtection="1">
      <alignment horizontal="left" vertical="top" wrapText="1"/>
      <protection hidden="1"/>
    </xf>
    <xf numFmtId="169" fontId="2" fillId="0" borderId="3" xfId="1" applyNumberFormat="1" applyFont="1" applyFill="1" applyBorder="1" applyAlignment="1" applyProtection="1">
      <alignment horizontal="center" wrapText="1"/>
      <protection hidden="1"/>
    </xf>
    <xf numFmtId="166" fontId="2" fillId="0" borderId="15" xfId="1" applyNumberFormat="1" applyFont="1" applyFill="1" applyBorder="1" applyAlignment="1" applyProtection="1">
      <alignment horizontal="center" wrapText="1"/>
      <protection hidden="1"/>
    </xf>
    <xf numFmtId="0" fontId="6" fillId="0" borderId="9" xfId="1" applyNumberFormat="1" applyFont="1" applyFill="1" applyBorder="1" applyAlignment="1" applyProtection="1">
      <alignment vertical="top" wrapText="1"/>
      <protection hidden="1"/>
    </xf>
    <xf numFmtId="169" fontId="3" fillId="0" borderId="14" xfId="1" applyNumberFormat="1" applyFont="1" applyFill="1" applyBorder="1" applyAlignment="1" applyProtection="1">
      <alignment horizontal="center" wrapText="1"/>
      <protection hidden="1"/>
    </xf>
    <xf numFmtId="166" fontId="3" fillId="0" borderId="14" xfId="1" applyNumberFormat="1" applyFont="1" applyFill="1" applyBorder="1" applyAlignment="1" applyProtection="1">
      <alignment horizontal="center" wrapText="1"/>
      <protection hidden="1"/>
    </xf>
    <xf numFmtId="0" fontId="9" fillId="0" borderId="9" xfId="1" applyNumberFormat="1" applyFont="1" applyFill="1" applyBorder="1" applyAlignment="1" applyProtection="1">
      <alignment vertical="top" wrapText="1"/>
      <protection hidden="1"/>
    </xf>
    <xf numFmtId="0" fontId="5" fillId="0" borderId="16" xfId="1" applyNumberFormat="1" applyFont="1" applyFill="1" applyBorder="1" applyAlignment="1" applyProtection="1">
      <alignment vertical="top" wrapText="1"/>
      <protection hidden="1"/>
    </xf>
    <xf numFmtId="0" fontId="6" fillId="0" borderId="14" xfId="1" applyNumberFormat="1" applyFont="1" applyFill="1" applyBorder="1" applyAlignment="1" applyProtection="1">
      <alignment horizontal="left" vertical="top" wrapText="1"/>
      <protection hidden="1"/>
    </xf>
    <xf numFmtId="0" fontId="5" fillId="0" borderId="5" xfId="1" applyNumberFormat="1" applyFont="1" applyFill="1" applyBorder="1" applyAlignment="1" applyProtection="1">
      <alignment horizontal="left" vertical="top" wrapText="1"/>
      <protection hidden="1"/>
    </xf>
    <xf numFmtId="169" fontId="2" fillId="0" borderId="5" xfId="1" applyNumberFormat="1" applyFont="1" applyFill="1" applyBorder="1" applyAlignment="1" applyProtection="1">
      <alignment horizontal="center" wrapText="1"/>
      <protection hidden="1"/>
    </xf>
    <xf numFmtId="166" fontId="2" fillId="0" borderId="17" xfId="1" applyNumberFormat="1" applyFont="1" applyFill="1" applyBorder="1" applyAlignment="1" applyProtection="1">
      <alignment horizontal="center" wrapText="1"/>
      <protection hidden="1"/>
    </xf>
    <xf numFmtId="0" fontId="5" fillId="0" borderId="18" xfId="1" applyNumberFormat="1" applyFont="1" applyFill="1" applyBorder="1" applyAlignment="1" applyProtection="1">
      <alignment horizontal="left" vertical="top" wrapText="1"/>
      <protection hidden="1"/>
    </xf>
    <xf numFmtId="169" fontId="2" fillId="0" borderId="18" xfId="1" applyNumberFormat="1" applyFont="1" applyFill="1" applyBorder="1" applyAlignment="1" applyProtection="1">
      <alignment horizontal="center" wrapText="1"/>
      <protection hidden="1"/>
    </xf>
    <xf numFmtId="166" fontId="2" fillId="0" borderId="19" xfId="1" applyNumberFormat="1" applyFont="1" applyFill="1" applyBorder="1" applyAlignment="1" applyProtection="1">
      <alignment horizontal="center" wrapText="1"/>
      <protection hidden="1"/>
    </xf>
    <xf numFmtId="166" fontId="8" fillId="0" borderId="14" xfId="1" applyNumberFormat="1" applyFont="1" applyFill="1" applyBorder="1" applyAlignment="1" applyProtection="1">
      <alignment horizontal="center" wrapText="1"/>
      <protection hidden="1"/>
    </xf>
    <xf numFmtId="168" fontId="2" fillId="0" borderId="18" xfId="1" applyNumberFormat="1" applyFont="1" applyFill="1" applyBorder="1" applyAlignment="1" applyProtection="1">
      <alignment horizontal="right" wrapText="1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70" fontId="3" fillId="0" borderId="10" xfId="1" applyNumberFormat="1" applyFont="1" applyFill="1" applyBorder="1" applyAlignment="1" applyProtection="1">
      <alignment wrapText="1"/>
      <protection hidden="1"/>
    </xf>
    <xf numFmtId="170" fontId="3" fillId="0" borderId="10" xfId="1" applyNumberFormat="1" applyFont="1" applyFill="1" applyBorder="1" applyAlignment="1" applyProtection="1">
      <protection hidden="1"/>
    </xf>
    <xf numFmtId="170" fontId="2" fillId="0" borderId="10" xfId="1" applyNumberFormat="1" applyFont="1" applyFill="1" applyBorder="1" applyAlignment="1" applyProtection="1">
      <protection hidden="1"/>
    </xf>
    <xf numFmtId="170" fontId="3" fillId="0" borderId="9" xfId="1" applyNumberFormat="1" applyFont="1" applyFill="1" applyBorder="1" applyAlignment="1" applyProtection="1">
      <alignment wrapText="1"/>
      <protection hidden="1"/>
    </xf>
    <xf numFmtId="170" fontId="2" fillId="0" borderId="11" xfId="1" applyNumberFormat="1" applyFont="1" applyFill="1" applyBorder="1" applyAlignment="1" applyProtection="1">
      <protection hidden="1"/>
    </xf>
    <xf numFmtId="170" fontId="2" fillId="0" borderId="9" xfId="1" applyNumberFormat="1" applyFont="1" applyFill="1" applyBorder="1" applyAlignment="1" applyProtection="1">
      <protection hidden="1"/>
    </xf>
    <xf numFmtId="0" fontId="5" fillId="0" borderId="16" xfId="1" applyNumberFormat="1" applyFont="1" applyFill="1" applyBorder="1" applyAlignment="1" applyProtection="1">
      <alignment horizontal="left" vertical="top" wrapText="1"/>
      <protection hidden="1"/>
    </xf>
    <xf numFmtId="169" fontId="2" fillId="0" borderId="14" xfId="1" applyNumberFormat="1" applyFont="1" applyFill="1" applyBorder="1" applyAlignment="1" applyProtection="1">
      <alignment horizont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top" wrapText="1"/>
      <protection hidden="1"/>
    </xf>
    <xf numFmtId="166" fontId="2" fillId="0" borderId="18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Font="1" applyFill="1" applyBorder="1" applyProtection="1">
      <protection hidden="1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170" fontId="3" fillId="0" borderId="10" xfId="1" applyNumberFormat="1" applyFont="1" applyFill="1" applyBorder="1" applyAlignment="1" applyProtection="1">
      <alignment wrapText="1"/>
      <protection hidden="1"/>
    </xf>
    <xf numFmtId="170" fontId="2" fillId="0" borderId="10" xfId="1" applyNumberFormat="1" applyFont="1" applyFill="1" applyBorder="1" applyAlignment="1" applyProtection="1">
      <protection hidden="1"/>
    </xf>
    <xf numFmtId="172" fontId="2" fillId="0" borderId="0" xfId="1" applyNumberFormat="1" applyFont="1" applyFill="1" applyAlignment="1">
      <alignment horizontal="left"/>
    </xf>
    <xf numFmtId="0" fontId="4" fillId="0" borderId="0" xfId="1" applyNumberFormat="1" applyFont="1" applyFill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70" fontId="8" fillId="0" borderId="10" xfId="1" applyNumberFormat="1" applyFont="1" applyFill="1" applyBorder="1" applyAlignment="1" applyProtection="1">
      <protection hidden="1"/>
    </xf>
    <xf numFmtId="170" fontId="2" fillId="0" borderId="10" xfId="1" applyNumberFormat="1" applyFont="1" applyFill="1" applyBorder="1" applyAlignment="1" applyProtection="1">
      <protection hidden="1"/>
    </xf>
    <xf numFmtId="170" fontId="8" fillId="0" borderId="9" xfId="1" applyNumberFormat="1" applyFont="1" applyFill="1" applyBorder="1" applyAlignment="1" applyProtection="1">
      <alignment wrapText="1"/>
      <protection hidden="1"/>
    </xf>
    <xf numFmtId="170" fontId="8" fillId="0" borderId="8" xfId="1" applyNumberFormat="1" applyFont="1" applyFill="1" applyBorder="1" applyAlignment="1" applyProtection="1">
      <alignment wrapText="1"/>
      <protection hidden="1"/>
    </xf>
    <xf numFmtId="170" fontId="8" fillId="0" borderId="11" xfId="1" applyNumberFormat="1" applyFont="1" applyFill="1" applyBorder="1" applyAlignment="1" applyProtection="1">
      <alignment wrapText="1"/>
      <protection hidden="1"/>
    </xf>
    <xf numFmtId="170" fontId="8" fillId="0" borderId="9" xfId="1" applyNumberFormat="1" applyFont="1" applyFill="1" applyBorder="1" applyAlignment="1" applyProtection="1">
      <protection hidden="1"/>
    </xf>
    <xf numFmtId="170" fontId="8" fillId="0" borderId="8" xfId="1" applyNumberFormat="1" applyFont="1" applyFill="1" applyBorder="1" applyAlignment="1" applyProtection="1">
      <protection hidden="1"/>
    </xf>
    <xf numFmtId="170" fontId="8" fillId="0" borderId="11" xfId="1" applyNumberFormat="1" applyFont="1" applyFill="1" applyBorder="1" applyAlignment="1" applyProtection="1">
      <protection hidden="1"/>
    </xf>
    <xf numFmtId="170" fontId="2" fillId="0" borderId="10" xfId="1" applyNumberFormat="1" applyFont="1" applyFill="1" applyBorder="1" applyAlignment="1" applyProtection="1">
      <alignment wrapText="1"/>
      <protection hidden="1"/>
    </xf>
    <xf numFmtId="170" fontId="3" fillId="0" borderId="10" xfId="1" applyNumberFormat="1" applyFont="1" applyFill="1" applyBorder="1" applyAlignment="1" applyProtection="1">
      <alignment wrapText="1"/>
      <protection hidden="1"/>
    </xf>
    <xf numFmtId="170" fontId="3" fillId="0" borderId="10" xfId="1" applyNumberFormat="1" applyFont="1" applyFill="1" applyBorder="1" applyAlignment="1" applyProtection="1">
      <protection hidden="1"/>
    </xf>
    <xf numFmtId="170" fontId="8" fillId="0" borderId="10" xfId="1" applyNumberFormat="1" applyFont="1" applyFill="1" applyBorder="1" applyAlignment="1" applyProtection="1">
      <alignment wrapText="1"/>
      <protection hidden="1"/>
    </xf>
    <xf numFmtId="0" fontId="3" fillId="0" borderId="1" xfId="1" applyNumberFormat="1" applyFont="1" applyFill="1" applyBorder="1" applyAlignment="1" applyProtection="1">
      <alignment horizontal="lef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/>
      <protection hidden="1"/>
    </xf>
    <xf numFmtId="0" fontId="3" fillId="0" borderId="0" xfId="2" applyNumberFormat="1" applyFont="1" applyFill="1" applyAlignment="1" applyProtection="1">
      <alignment horizontal="left" wrapText="1"/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63"/>
  <sheetViews>
    <sheetView showGridLines="0" tabSelected="1" topLeftCell="M1" workbookViewId="0">
      <selection activeCell="N2" sqref="N2"/>
    </sheetView>
  </sheetViews>
  <sheetFormatPr defaultColWidth="9.140625" defaultRowHeight="15.75" x14ac:dyDescent="0.25"/>
  <cols>
    <col min="1" max="12" width="0" style="31" hidden="1" customWidth="1"/>
    <col min="13" max="13" width="60.42578125" style="31" customWidth="1"/>
    <col min="14" max="14" width="17.28515625" style="31" customWidth="1"/>
    <col min="15" max="15" width="11.28515625" style="31" customWidth="1"/>
    <col min="16" max="16" width="17.7109375" style="31" customWidth="1"/>
    <col min="17" max="17" width="0" style="31" hidden="1" customWidth="1"/>
    <col min="18" max="18" width="19.140625" style="54" customWidth="1"/>
    <col min="19" max="19" width="14.5703125" style="31" customWidth="1"/>
    <col min="20" max="20" width="14" style="31" customWidth="1"/>
    <col min="21" max="253" width="9.140625" style="31" customWidth="1"/>
    <col min="254" max="16384" width="9.140625" style="31"/>
  </cols>
  <sheetData>
    <row r="1" spans="1:253" ht="122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2" t="s">
        <v>436</v>
      </c>
      <c r="M1" s="32"/>
      <c r="N1" s="120" t="s">
        <v>526</v>
      </c>
      <c r="O1" s="120"/>
      <c r="P1" s="120"/>
      <c r="Q1" s="30"/>
    </row>
    <row r="2" spans="1:253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2" t="s">
        <v>435</v>
      </c>
      <c r="M2" s="32"/>
      <c r="N2" s="32"/>
      <c r="O2" s="32"/>
      <c r="P2" s="32"/>
      <c r="Q2" s="30"/>
    </row>
    <row r="3" spans="1:253" ht="56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21" t="s">
        <v>445</v>
      </c>
      <c r="M3" s="121"/>
      <c r="N3" s="121"/>
      <c r="O3" s="121"/>
      <c r="P3" s="121"/>
      <c r="Q3" s="30"/>
    </row>
    <row r="4" spans="1:253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3"/>
      <c r="M4" s="33"/>
      <c r="N4" s="33"/>
      <c r="O4" s="33"/>
      <c r="P4" s="34" t="s">
        <v>437</v>
      </c>
      <c r="Q4" s="30"/>
    </row>
    <row r="5" spans="1:253" ht="72.75" customHeight="1" x14ac:dyDescent="0.25">
      <c r="A5" s="3"/>
      <c r="B5" s="3" t="s">
        <v>427</v>
      </c>
      <c r="C5" s="3" t="s">
        <v>434</v>
      </c>
      <c r="D5" s="3" t="s">
        <v>433</v>
      </c>
      <c r="E5" s="3" t="s">
        <v>432</v>
      </c>
      <c r="F5" s="3"/>
      <c r="G5" s="3"/>
      <c r="H5" s="3"/>
      <c r="I5" s="3"/>
      <c r="J5" s="3" t="s">
        <v>431</v>
      </c>
      <c r="K5" s="3" t="s">
        <v>430</v>
      </c>
      <c r="L5" s="4" t="s">
        <v>429</v>
      </c>
      <c r="M5" s="5" t="s">
        <v>428</v>
      </c>
      <c r="N5" s="5" t="s">
        <v>426</v>
      </c>
      <c r="O5" s="5" t="s">
        <v>425</v>
      </c>
      <c r="P5" s="5" t="s">
        <v>424</v>
      </c>
      <c r="Q5" s="30"/>
    </row>
    <row r="6" spans="1:253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6"/>
      <c r="M6" s="35">
        <v>1</v>
      </c>
      <c r="N6" s="35">
        <v>4</v>
      </c>
      <c r="O6" s="35">
        <v>5</v>
      </c>
      <c r="P6" s="35">
        <v>6</v>
      </c>
      <c r="Q6" s="30"/>
    </row>
    <row r="7" spans="1:253" s="46" customFormat="1" ht="57.75" customHeight="1" x14ac:dyDescent="0.25">
      <c r="A7" s="40"/>
      <c r="B7" s="131" t="s">
        <v>182</v>
      </c>
      <c r="C7" s="131"/>
      <c r="D7" s="131"/>
      <c r="E7" s="50">
        <v>801</v>
      </c>
      <c r="F7" s="132"/>
      <c r="G7" s="132"/>
      <c r="H7" s="132"/>
      <c r="I7" s="132"/>
      <c r="J7" s="47" t="s">
        <v>196</v>
      </c>
      <c r="K7" s="48">
        <v>240</v>
      </c>
      <c r="L7" s="49"/>
      <c r="M7" s="41" t="s">
        <v>194</v>
      </c>
      <c r="N7" s="42" t="s">
        <v>193</v>
      </c>
      <c r="O7" s="43" t="s">
        <v>2</v>
      </c>
      <c r="P7" s="44">
        <f>P8+P18+P29+P33+P38+P42</f>
        <v>25222851</v>
      </c>
      <c r="Q7" s="45"/>
      <c r="R7" s="69"/>
      <c r="T7" s="70"/>
    </row>
    <row r="8" spans="1:253" s="67" customFormat="1" ht="45.75" customHeight="1" x14ac:dyDescent="0.25">
      <c r="A8" s="57"/>
      <c r="B8" s="133" t="s">
        <v>189</v>
      </c>
      <c r="C8" s="133"/>
      <c r="D8" s="133"/>
      <c r="E8" s="58">
        <v>801</v>
      </c>
      <c r="F8" s="122"/>
      <c r="G8" s="122"/>
      <c r="H8" s="122"/>
      <c r="I8" s="122"/>
      <c r="J8" s="59" t="s">
        <v>220</v>
      </c>
      <c r="K8" s="60">
        <v>240</v>
      </c>
      <c r="L8" s="61"/>
      <c r="M8" s="62" t="s">
        <v>192</v>
      </c>
      <c r="N8" s="63" t="s">
        <v>191</v>
      </c>
      <c r="O8" s="64" t="s">
        <v>2</v>
      </c>
      <c r="P8" s="65">
        <f>P9+P13+P15</f>
        <v>8343268</v>
      </c>
      <c r="Q8" s="66"/>
      <c r="R8" s="71"/>
      <c r="S8" s="72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</row>
    <row r="9" spans="1:253" s="54" customFormat="1" ht="46.5" customHeight="1" x14ac:dyDescent="0.25">
      <c r="A9" s="7"/>
      <c r="B9" s="130" t="s">
        <v>223</v>
      </c>
      <c r="C9" s="130"/>
      <c r="D9" s="130"/>
      <c r="E9" s="11">
        <v>801</v>
      </c>
      <c r="F9" s="123"/>
      <c r="G9" s="123"/>
      <c r="H9" s="123"/>
      <c r="I9" s="123"/>
      <c r="J9" s="8" t="s">
        <v>223</v>
      </c>
      <c r="K9" s="9">
        <v>850</v>
      </c>
      <c r="L9" s="10"/>
      <c r="M9" s="38" t="s">
        <v>224</v>
      </c>
      <c r="N9" s="14" t="s">
        <v>222</v>
      </c>
      <c r="O9" s="13" t="s">
        <v>2</v>
      </c>
      <c r="P9" s="39">
        <v>6578038</v>
      </c>
      <c r="Q9" s="37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</row>
    <row r="10" spans="1:253" s="54" customFormat="1" ht="18" customHeight="1" x14ac:dyDescent="0.25">
      <c r="A10" s="7"/>
      <c r="B10" s="52"/>
      <c r="C10" s="53">
        <v>800</v>
      </c>
      <c r="D10" s="53">
        <v>801</v>
      </c>
      <c r="E10" s="53">
        <v>801</v>
      </c>
      <c r="F10" s="53" t="s">
        <v>182</v>
      </c>
      <c r="G10" s="53" t="s">
        <v>189</v>
      </c>
      <c r="H10" s="53" t="s">
        <v>189</v>
      </c>
      <c r="I10" s="53" t="s">
        <v>223</v>
      </c>
      <c r="J10" s="12" t="s">
        <v>223</v>
      </c>
      <c r="K10" s="9">
        <v>110</v>
      </c>
      <c r="L10" s="10"/>
      <c r="M10" s="38" t="s">
        <v>183</v>
      </c>
      <c r="N10" s="14" t="s">
        <v>222</v>
      </c>
      <c r="O10" s="13">
        <v>110</v>
      </c>
      <c r="P10" s="39">
        <v>5653938</v>
      </c>
      <c r="Q10" s="37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</row>
    <row r="11" spans="1:253" s="54" customFormat="1" ht="32.25" customHeight="1" x14ac:dyDescent="0.25">
      <c r="A11" s="7"/>
      <c r="B11" s="52"/>
      <c r="C11" s="53">
        <v>800</v>
      </c>
      <c r="D11" s="53">
        <v>801</v>
      </c>
      <c r="E11" s="53"/>
      <c r="F11" s="53" t="s">
        <v>182</v>
      </c>
      <c r="G11" s="53" t="s">
        <v>189</v>
      </c>
      <c r="H11" s="53" t="s">
        <v>189</v>
      </c>
      <c r="I11" s="53" t="s">
        <v>223</v>
      </c>
      <c r="J11" s="12" t="s">
        <v>223</v>
      </c>
      <c r="K11" s="9">
        <v>240</v>
      </c>
      <c r="L11" s="10"/>
      <c r="M11" s="38" t="s">
        <v>10</v>
      </c>
      <c r="N11" s="14" t="s">
        <v>222</v>
      </c>
      <c r="O11" s="13">
        <v>240</v>
      </c>
      <c r="P11" s="39">
        <v>901500</v>
      </c>
      <c r="Q11" s="37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</row>
    <row r="12" spans="1:253" s="54" customFormat="1" ht="16.5" customHeight="1" x14ac:dyDescent="0.25">
      <c r="A12" s="7"/>
      <c r="B12" s="52"/>
      <c r="C12" s="53">
        <v>800</v>
      </c>
      <c r="D12" s="53">
        <v>801</v>
      </c>
      <c r="E12" s="53"/>
      <c r="F12" s="53" t="s">
        <v>182</v>
      </c>
      <c r="G12" s="53" t="s">
        <v>189</v>
      </c>
      <c r="H12" s="53" t="s">
        <v>189</v>
      </c>
      <c r="I12" s="53" t="s">
        <v>223</v>
      </c>
      <c r="J12" s="12" t="s">
        <v>223</v>
      </c>
      <c r="K12" s="9">
        <v>850</v>
      </c>
      <c r="L12" s="10"/>
      <c r="M12" s="38" t="s">
        <v>50</v>
      </c>
      <c r="N12" s="14" t="s">
        <v>222</v>
      </c>
      <c r="O12" s="13">
        <v>850</v>
      </c>
      <c r="P12" s="39">
        <v>22600</v>
      </c>
      <c r="Q12" s="37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</row>
    <row r="13" spans="1:253" s="54" customFormat="1" ht="30.75" customHeight="1" x14ac:dyDescent="0.25">
      <c r="A13" s="7"/>
      <c r="B13" s="130" t="s">
        <v>220</v>
      </c>
      <c r="C13" s="130"/>
      <c r="D13" s="130"/>
      <c r="E13" s="11">
        <v>801</v>
      </c>
      <c r="F13" s="123"/>
      <c r="G13" s="123"/>
      <c r="H13" s="123"/>
      <c r="I13" s="123"/>
      <c r="J13" s="8" t="s">
        <v>220</v>
      </c>
      <c r="K13" s="9">
        <v>240</v>
      </c>
      <c r="L13" s="10"/>
      <c r="M13" s="38" t="s">
        <v>221</v>
      </c>
      <c r="N13" s="14" t="s">
        <v>219</v>
      </c>
      <c r="O13" s="13" t="s">
        <v>2</v>
      </c>
      <c r="P13" s="39">
        <v>1571130</v>
      </c>
      <c r="Q13" s="37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</row>
    <row r="14" spans="1:253" s="54" customFormat="1" ht="31.5" customHeight="1" x14ac:dyDescent="0.25">
      <c r="A14" s="7"/>
      <c r="B14" s="52"/>
      <c r="C14" s="53">
        <v>800</v>
      </c>
      <c r="D14" s="53">
        <v>801</v>
      </c>
      <c r="E14" s="53">
        <v>801</v>
      </c>
      <c r="F14" s="53" t="s">
        <v>182</v>
      </c>
      <c r="G14" s="53" t="s">
        <v>189</v>
      </c>
      <c r="H14" s="53" t="s">
        <v>189</v>
      </c>
      <c r="I14" s="53" t="s">
        <v>220</v>
      </c>
      <c r="J14" s="12" t="s">
        <v>220</v>
      </c>
      <c r="K14" s="9">
        <v>240</v>
      </c>
      <c r="L14" s="10"/>
      <c r="M14" s="38" t="s">
        <v>10</v>
      </c>
      <c r="N14" s="14" t="s">
        <v>219</v>
      </c>
      <c r="O14" s="13">
        <v>240</v>
      </c>
      <c r="P14" s="39">
        <v>1571130</v>
      </c>
      <c r="Q14" s="37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</row>
    <row r="15" spans="1:253" ht="46.5" customHeight="1" x14ac:dyDescent="0.25">
      <c r="A15" s="7"/>
      <c r="B15" s="130" t="s">
        <v>188</v>
      </c>
      <c r="C15" s="130"/>
      <c r="D15" s="130"/>
      <c r="E15" s="11">
        <v>804</v>
      </c>
      <c r="F15" s="123"/>
      <c r="G15" s="123"/>
      <c r="H15" s="123"/>
      <c r="I15" s="123"/>
      <c r="J15" s="8" t="s">
        <v>188</v>
      </c>
      <c r="K15" s="9">
        <v>240</v>
      </c>
      <c r="L15" s="10"/>
      <c r="M15" s="38" t="s">
        <v>190</v>
      </c>
      <c r="N15" s="14" t="s">
        <v>187</v>
      </c>
      <c r="O15" s="13" t="s">
        <v>2</v>
      </c>
      <c r="P15" s="39">
        <v>194100</v>
      </c>
      <c r="Q15" s="37"/>
    </row>
    <row r="16" spans="1:253" ht="30" customHeight="1" x14ac:dyDescent="0.25">
      <c r="A16" s="7"/>
      <c r="B16" s="52"/>
      <c r="C16" s="53">
        <v>800</v>
      </c>
      <c r="D16" s="53">
        <v>804</v>
      </c>
      <c r="E16" s="53">
        <v>804</v>
      </c>
      <c r="F16" s="53" t="s">
        <v>182</v>
      </c>
      <c r="G16" s="53" t="s">
        <v>189</v>
      </c>
      <c r="H16" s="53" t="s">
        <v>189</v>
      </c>
      <c r="I16" s="53" t="s">
        <v>188</v>
      </c>
      <c r="J16" s="12" t="s">
        <v>188</v>
      </c>
      <c r="K16" s="9">
        <v>240</v>
      </c>
      <c r="L16" s="10"/>
      <c r="M16" s="38" t="s">
        <v>10</v>
      </c>
      <c r="N16" s="14" t="s">
        <v>187</v>
      </c>
      <c r="O16" s="13">
        <v>240</v>
      </c>
      <c r="P16" s="39">
        <v>182060</v>
      </c>
      <c r="Q16" s="37"/>
    </row>
    <row r="17" spans="1:253" ht="18.600000000000001" customHeight="1" x14ac:dyDescent="0.25">
      <c r="A17" s="7"/>
      <c r="B17" s="107"/>
      <c r="C17" s="11"/>
      <c r="D17" s="108"/>
      <c r="E17" s="11"/>
      <c r="F17" s="109"/>
      <c r="G17" s="11"/>
      <c r="H17" s="11"/>
      <c r="I17" s="108"/>
      <c r="J17" s="8"/>
      <c r="K17" s="9"/>
      <c r="L17" s="10"/>
      <c r="M17" s="38" t="s">
        <v>485</v>
      </c>
      <c r="N17" s="14" t="s">
        <v>187</v>
      </c>
      <c r="O17" s="13">
        <v>350</v>
      </c>
      <c r="P17" s="39">
        <v>12040</v>
      </c>
      <c r="Q17" s="37"/>
    </row>
    <row r="18" spans="1:253" s="67" customFormat="1" ht="31.5" customHeight="1" x14ac:dyDescent="0.25">
      <c r="A18" s="57"/>
      <c r="B18" s="124" t="s">
        <v>209</v>
      </c>
      <c r="C18" s="125"/>
      <c r="D18" s="126"/>
      <c r="E18" s="58">
        <v>801</v>
      </c>
      <c r="F18" s="127"/>
      <c r="G18" s="128"/>
      <c r="H18" s="128"/>
      <c r="I18" s="129"/>
      <c r="J18" s="59" t="s">
        <v>208</v>
      </c>
      <c r="K18" s="60">
        <v>240</v>
      </c>
      <c r="L18" s="61"/>
      <c r="M18" s="62" t="s">
        <v>218</v>
      </c>
      <c r="N18" s="63" t="s">
        <v>217</v>
      </c>
      <c r="O18" s="64" t="s">
        <v>2</v>
      </c>
      <c r="P18" s="65">
        <f t="shared" ref="P18" si="0">P19+P23+P25+P27</f>
        <v>4318289</v>
      </c>
      <c r="Q18" s="66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</row>
    <row r="19" spans="1:253" s="54" customFormat="1" ht="45.75" customHeight="1" x14ac:dyDescent="0.25">
      <c r="A19" s="7"/>
      <c r="B19" s="130" t="s">
        <v>215</v>
      </c>
      <c r="C19" s="130"/>
      <c r="D19" s="130"/>
      <c r="E19" s="11">
        <v>801</v>
      </c>
      <c r="F19" s="123"/>
      <c r="G19" s="123"/>
      <c r="H19" s="123"/>
      <c r="I19" s="123"/>
      <c r="J19" s="8" t="s">
        <v>215</v>
      </c>
      <c r="K19" s="9">
        <v>850</v>
      </c>
      <c r="L19" s="10"/>
      <c r="M19" s="38" t="s">
        <v>216</v>
      </c>
      <c r="N19" s="14" t="s">
        <v>214</v>
      </c>
      <c r="O19" s="13" t="s">
        <v>2</v>
      </c>
      <c r="P19" s="39">
        <v>4245289</v>
      </c>
      <c r="Q19" s="37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</row>
    <row r="20" spans="1:253" s="54" customFormat="1" ht="18" customHeight="1" x14ac:dyDescent="0.25">
      <c r="A20" s="7"/>
      <c r="B20" s="52"/>
      <c r="C20" s="53">
        <v>800</v>
      </c>
      <c r="D20" s="53">
        <v>801</v>
      </c>
      <c r="E20" s="53">
        <v>801</v>
      </c>
      <c r="F20" s="53" t="s">
        <v>182</v>
      </c>
      <c r="G20" s="53" t="s">
        <v>209</v>
      </c>
      <c r="H20" s="53" t="s">
        <v>209</v>
      </c>
      <c r="I20" s="53" t="s">
        <v>215</v>
      </c>
      <c r="J20" s="12" t="s">
        <v>215</v>
      </c>
      <c r="K20" s="9">
        <v>110</v>
      </c>
      <c r="L20" s="10"/>
      <c r="M20" s="38" t="s">
        <v>183</v>
      </c>
      <c r="N20" s="14" t="s">
        <v>214</v>
      </c>
      <c r="O20" s="13">
        <v>110</v>
      </c>
      <c r="P20" s="39">
        <v>3986732</v>
      </c>
      <c r="Q20" s="37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</row>
    <row r="21" spans="1:253" s="54" customFormat="1" ht="31.5" customHeight="1" x14ac:dyDescent="0.25">
      <c r="A21" s="7"/>
      <c r="B21" s="52"/>
      <c r="C21" s="53">
        <v>800</v>
      </c>
      <c r="D21" s="53">
        <v>801</v>
      </c>
      <c r="E21" s="53"/>
      <c r="F21" s="53" t="s">
        <v>182</v>
      </c>
      <c r="G21" s="53" t="s">
        <v>209</v>
      </c>
      <c r="H21" s="53" t="s">
        <v>209</v>
      </c>
      <c r="I21" s="53" t="s">
        <v>215</v>
      </c>
      <c r="J21" s="12" t="s">
        <v>215</v>
      </c>
      <c r="K21" s="9">
        <v>240</v>
      </c>
      <c r="L21" s="10"/>
      <c r="M21" s="38" t="s">
        <v>10</v>
      </c>
      <c r="N21" s="14" t="s">
        <v>214</v>
      </c>
      <c r="O21" s="13">
        <v>240</v>
      </c>
      <c r="P21" s="39">
        <v>256757</v>
      </c>
      <c r="Q21" s="37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</row>
    <row r="22" spans="1:253" s="54" customFormat="1" ht="16.5" customHeight="1" x14ac:dyDescent="0.25">
      <c r="A22" s="7"/>
      <c r="B22" s="52"/>
      <c r="C22" s="53">
        <v>800</v>
      </c>
      <c r="D22" s="53">
        <v>801</v>
      </c>
      <c r="E22" s="53"/>
      <c r="F22" s="53" t="s">
        <v>182</v>
      </c>
      <c r="G22" s="53" t="s">
        <v>209</v>
      </c>
      <c r="H22" s="53" t="s">
        <v>209</v>
      </c>
      <c r="I22" s="53" t="s">
        <v>215</v>
      </c>
      <c r="J22" s="12" t="s">
        <v>215</v>
      </c>
      <c r="K22" s="9">
        <v>850</v>
      </c>
      <c r="L22" s="10"/>
      <c r="M22" s="38" t="s">
        <v>50</v>
      </c>
      <c r="N22" s="14" t="s">
        <v>214</v>
      </c>
      <c r="O22" s="13">
        <v>850</v>
      </c>
      <c r="P22" s="39">
        <v>1800</v>
      </c>
      <c r="Q22" s="37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</row>
    <row r="23" spans="1:253" s="54" customFormat="1" ht="21" customHeight="1" x14ac:dyDescent="0.25">
      <c r="A23" s="7"/>
      <c r="B23" s="130" t="s">
        <v>212</v>
      </c>
      <c r="C23" s="130"/>
      <c r="D23" s="130"/>
      <c r="E23" s="11">
        <v>801</v>
      </c>
      <c r="F23" s="123"/>
      <c r="G23" s="123"/>
      <c r="H23" s="123"/>
      <c r="I23" s="123"/>
      <c r="J23" s="8" t="s">
        <v>212</v>
      </c>
      <c r="K23" s="9">
        <v>240</v>
      </c>
      <c r="L23" s="10"/>
      <c r="M23" s="38" t="s">
        <v>213</v>
      </c>
      <c r="N23" s="14" t="s">
        <v>211</v>
      </c>
      <c r="O23" s="13" t="s">
        <v>2</v>
      </c>
      <c r="P23" s="39">
        <v>20000</v>
      </c>
      <c r="Q23" s="37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</row>
    <row r="24" spans="1:253" s="54" customFormat="1" ht="33.75" customHeight="1" x14ac:dyDescent="0.25">
      <c r="A24" s="7"/>
      <c r="B24" s="52"/>
      <c r="C24" s="53">
        <v>800</v>
      </c>
      <c r="D24" s="53">
        <v>801</v>
      </c>
      <c r="E24" s="53">
        <v>801</v>
      </c>
      <c r="F24" s="53" t="s">
        <v>182</v>
      </c>
      <c r="G24" s="53" t="s">
        <v>209</v>
      </c>
      <c r="H24" s="53" t="s">
        <v>209</v>
      </c>
      <c r="I24" s="53" t="s">
        <v>212</v>
      </c>
      <c r="J24" s="12" t="s">
        <v>212</v>
      </c>
      <c r="K24" s="9">
        <v>240</v>
      </c>
      <c r="L24" s="10"/>
      <c r="M24" s="38" t="s">
        <v>10</v>
      </c>
      <c r="N24" s="14" t="s">
        <v>211</v>
      </c>
      <c r="O24" s="13">
        <v>240</v>
      </c>
      <c r="P24" s="39">
        <v>20000</v>
      </c>
      <c r="Q24" s="37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</row>
    <row r="25" spans="1:253" s="54" customFormat="1" ht="46.5" customHeight="1" x14ac:dyDescent="0.25">
      <c r="A25" s="7"/>
      <c r="B25" s="130" t="s">
        <v>208</v>
      </c>
      <c r="C25" s="130"/>
      <c r="D25" s="130"/>
      <c r="E25" s="11">
        <v>801</v>
      </c>
      <c r="F25" s="123"/>
      <c r="G25" s="123"/>
      <c r="H25" s="123"/>
      <c r="I25" s="123"/>
      <c r="J25" s="8" t="s">
        <v>208</v>
      </c>
      <c r="K25" s="9">
        <v>240</v>
      </c>
      <c r="L25" s="10"/>
      <c r="M25" s="38" t="s">
        <v>210</v>
      </c>
      <c r="N25" s="14" t="s">
        <v>207</v>
      </c>
      <c r="O25" s="13" t="s">
        <v>2</v>
      </c>
      <c r="P25" s="39">
        <v>3000</v>
      </c>
      <c r="Q25" s="37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</row>
    <row r="26" spans="1:253" s="54" customFormat="1" ht="33" customHeight="1" x14ac:dyDescent="0.25">
      <c r="A26" s="7"/>
      <c r="B26" s="52"/>
      <c r="C26" s="53">
        <v>800</v>
      </c>
      <c r="D26" s="53">
        <v>801</v>
      </c>
      <c r="E26" s="53">
        <v>801</v>
      </c>
      <c r="F26" s="53" t="s">
        <v>182</v>
      </c>
      <c r="G26" s="53" t="s">
        <v>209</v>
      </c>
      <c r="H26" s="53" t="s">
        <v>209</v>
      </c>
      <c r="I26" s="53" t="s">
        <v>208</v>
      </c>
      <c r="J26" s="12" t="s">
        <v>208</v>
      </c>
      <c r="K26" s="9">
        <v>240</v>
      </c>
      <c r="L26" s="10"/>
      <c r="M26" s="38" t="s">
        <v>10</v>
      </c>
      <c r="N26" s="14" t="s">
        <v>207</v>
      </c>
      <c r="O26" s="13">
        <v>240</v>
      </c>
      <c r="P26" s="39">
        <v>3000</v>
      </c>
      <c r="Q26" s="37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</row>
    <row r="27" spans="1:253" s="54" customFormat="1" ht="45" customHeight="1" x14ac:dyDescent="0.25">
      <c r="A27" s="7"/>
      <c r="B27" s="104"/>
      <c r="C27" s="106"/>
      <c r="D27" s="106"/>
      <c r="E27" s="11"/>
      <c r="F27" s="106"/>
      <c r="G27" s="106"/>
      <c r="H27" s="106"/>
      <c r="I27" s="106"/>
      <c r="J27" s="8"/>
      <c r="K27" s="9"/>
      <c r="L27" s="10"/>
      <c r="M27" s="38" t="s">
        <v>483</v>
      </c>
      <c r="N27" s="14" t="s">
        <v>484</v>
      </c>
      <c r="O27" s="13"/>
      <c r="P27" s="39">
        <v>50000</v>
      </c>
      <c r="Q27" s="37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</row>
    <row r="28" spans="1:253" s="54" customFormat="1" ht="18.600000000000001" customHeight="1" x14ac:dyDescent="0.25">
      <c r="A28" s="7"/>
      <c r="B28" s="104"/>
      <c r="C28" s="106"/>
      <c r="D28" s="106"/>
      <c r="E28" s="11"/>
      <c r="F28" s="106"/>
      <c r="G28" s="106"/>
      <c r="H28" s="106"/>
      <c r="I28" s="106"/>
      <c r="J28" s="8"/>
      <c r="K28" s="9"/>
      <c r="L28" s="10"/>
      <c r="M28" s="38" t="s">
        <v>485</v>
      </c>
      <c r="N28" s="14" t="s">
        <v>484</v>
      </c>
      <c r="O28" s="13">
        <v>350</v>
      </c>
      <c r="P28" s="39">
        <v>50000</v>
      </c>
      <c r="Q28" s="37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</row>
    <row r="29" spans="1:253" s="68" customFormat="1" ht="32.25" customHeight="1" x14ac:dyDescent="0.25">
      <c r="A29" s="57"/>
      <c r="B29" s="133" t="s">
        <v>203</v>
      </c>
      <c r="C29" s="133"/>
      <c r="D29" s="133"/>
      <c r="E29" s="58">
        <v>801</v>
      </c>
      <c r="F29" s="122"/>
      <c r="G29" s="122"/>
      <c r="H29" s="122"/>
      <c r="I29" s="122"/>
      <c r="J29" s="59" t="s">
        <v>202</v>
      </c>
      <c r="K29" s="60">
        <v>240</v>
      </c>
      <c r="L29" s="61"/>
      <c r="M29" s="62" t="s">
        <v>206</v>
      </c>
      <c r="N29" s="63" t="s">
        <v>205</v>
      </c>
      <c r="O29" s="64" t="s">
        <v>2</v>
      </c>
      <c r="P29" s="65">
        <f>P30</f>
        <v>1819428</v>
      </c>
      <c r="Q29" s="66"/>
      <c r="R29" s="67"/>
    </row>
    <row r="30" spans="1:253" ht="45.75" customHeight="1" x14ac:dyDescent="0.25">
      <c r="A30" s="7"/>
      <c r="B30" s="130" t="s">
        <v>202</v>
      </c>
      <c r="C30" s="130"/>
      <c r="D30" s="130"/>
      <c r="E30" s="11">
        <v>801</v>
      </c>
      <c r="F30" s="123"/>
      <c r="G30" s="123"/>
      <c r="H30" s="123"/>
      <c r="I30" s="123"/>
      <c r="J30" s="8" t="s">
        <v>202</v>
      </c>
      <c r="K30" s="9">
        <v>240</v>
      </c>
      <c r="L30" s="10"/>
      <c r="M30" s="38" t="s">
        <v>204</v>
      </c>
      <c r="N30" s="14" t="s">
        <v>201</v>
      </c>
      <c r="O30" s="13" t="s">
        <v>2</v>
      </c>
      <c r="P30" s="39">
        <v>1819428</v>
      </c>
      <c r="Q30" s="37"/>
    </row>
    <row r="31" spans="1:253" ht="18.75" customHeight="1" x14ac:dyDescent="0.25">
      <c r="A31" s="7"/>
      <c r="B31" s="52"/>
      <c r="C31" s="53">
        <v>800</v>
      </c>
      <c r="D31" s="53">
        <v>801</v>
      </c>
      <c r="E31" s="53">
        <v>801</v>
      </c>
      <c r="F31" s="53" t="s">
        <v>182</v>
      </c>
      <c r="G31" s="53" t="s">
        <v>203</v>
      </c>
      <c r="H31" s="53" t="s">
        <v>203</v>
      </c>
      <c r="I31" s="53" t="s">
        <v>202</v>
      </c>
      <c r="J31" s="12" t="s">
        <v>202</v>
      </c>
      <c r="K31" s="9">
        <v>110</v>
      </c>
      <c r="L31" s="10"/>
      <c r="M31" s="38" t="s">
        <v>183</v>
      </c>
      <c r="N31" s="14" t="s">
        <v>201</v>
      </c>
      <c r="O31" s="13">
        <v>110</v>
      </c>
      <c r="P31" s="39">
        <v>1647163</v>
      </c>
      <c r="Q31" s="37"/>
    </row>
    <row r="32" spans="1:253" ht="30.75" customHeight="1" x14ac:dyDescent="0.25">
      <c r="A32" s="7"/>
      <c r="B32" s="52"/>
      <c r="C32" s="53">
        <v>800</v>
      </c>
      <c r="D32" s="53">
        <v>801</v>
      </c>
      <c r="E32" s="53"/>
      <c r="F32" s="53" t="s">
        <v>182</v>
      </c>
      <c r="G32" s="53" t="s">
        <v>203</v>
      </c>
      <c r="H32" s="53" t="s">
        <v>203</v>
      </c>
      <c r="I32" s="53" t="s">
        <v>202</v>
      </c>
      <c r="J32" s="12" t="s">
        <v>202</v>
      </c>
      <c r="K32" s="9">
        <v>240</v>
      </c>
      <c r="L32" s="10"/>
      <c r="M32" s="38" t="s">
        <v>10</v>
      </c>
      <c r="N32" s="14" t="s">
        <v>201</v>
      </c>
      <c r="O32" s="13">
        <v>240</v>
      </c>
      <c r="P32" s="39">
        <v>172265</v>
      </c>
      <c r="Q32" s="37"/>
    </row>
    <row r="33" spans="1:19" s="68" customFormat="1" ht="33.6" customHeight="1" x14ac:dyDescent="0.25">
      <c r="A33" s="57"/>
      <c r="B33" s="133" t="s">
        <v>298</v>
      </c>
      <c r="C33" s="133"/>
      <c r="D33" s="133"/>
      <c r="E33" s="58">
        <v>702</v>
      </c>
      <c r="F33" s="122"/>
      <c r="G33" s="122"/>
      <c r="H33" s="122"/>
      <c r="I33" s="122"/>
      <c r="J33" s="59" t="s">
        <v>297</v>
      </c>
      <c r="K33" s="60">
        <v>850</v>
      </c>
      <c r="L33" s="61"/>
      <c r="M33" s="62" t="s">
        <v>300</v>
      </c>
      <c r="N33" s="63" t="s">
        <v>299</v>
      </c>
      <c r="O33" s="64" t="s">
        <v>2</v>
      </c>
      <c r="P33" s="65">
        <f>P34</f>
        <v>9075997</v>
      </c>
      <c r="Q33" s="66"/>
      <c r="R33" s="67"/>
    </row>
    <row r="34" spans="1:19" ht="45" customHeight="1" x14ac:dyDescent="0.25">
      <c r="A34" s="7"/>
      <c r="B34" s="130" t="s">
        <v>297</v>
      </c>
      <c r="C34" s="130"/>
      <c r="D34" s="130"/>
      <c r="E34" s="11">
        <v>702</v>
      </c>
      <c r="F34" s="123"/>
      <c r="G34" s="123"/>
      <c r="H34" s="123"/>
      <c r="I34" s="123"/>
      <c r="J34" s="8" t="s">
        <v>297</v>
      </c>
      <c r="K34" s="9">
        <v>850</v>
      </c>
      <c r="L34" s="10"/>
      <c r="M34" s="38" t="s">
        <v>237</v>
      </c>
      <c r="N34" s="14" t="s">
        <v>296</v>
      </c>
      <c r="O34" s="13" t="s">
        <v>2</v>
      </c>
      <c r="P34" s="39">
        <v>9075997</v>
      </c>
      <c r="Q34" s="37"/>
    </row>
    <row r="35" spans="1:19" ht="18" customHeight="1" x14ac:dyDescent="0.25">
      <c r="A35" s="7"/>
      <c r="B35" s="52"/>
      <c r="C35" s="53">
        <v>700</v>
      </c>
      <c r="D35" s="53">
        <v>702</v>
      </c>
      <c r="E35" s="53">
        <v>702</v>
      </c>
      <c r="F35" s="53" t="s">
        <v>182</v>
      </c>
      <c r="G35" s="53" t="s">
        <v>298</v>
      </c>
      <c r="H35" s="53" t="s">
        <v>298</v>
      </c>
      <c r="I35" s="53" t="s">
        <v>297</v>
      </c>
      <c r="J35" s="12" t="s">
        <v>297</v>
      </c>
      <c r="K35" s="9">
        <v>110</v>
      </c>
      <c r="L35" s="10"/>
      <c r="M35" s="38" t="s">
        <v>183</v>
      </c>
      <c r="N35" s="14" t="s">
        <v>296</v>
      </c>
      <c r="O35" s="13">
        <v>110</v>
      </c>
      <c r="P35" s="39">
        <v>8403822</v>
      </c>
      <c r="Q35" s="37"/>
    </row>
    <row r="36" spans="1:19" ht="30" customHeight="1" x14ac:dyDescent="0.25">
      <c r="A36" s="7"/>
      <c r="B36" s="52"/>
      <c r="C36" s="53">
        <v>700</v>
      </c>
      <c r="D36" s="53">
        <v>702</v>
      </c>
      <c r="E36" s="53"/>
      <c r="F36" s="53" t="s">
        <v>182</v>
      </c>
      <c r="G36" s="53" t="s">
        <v>298</v>
      </c>
      <c r="H36" s="53" t="s">
        <v>298</v>
      </c>
      <c r="I36" s="53" t="s">
        <v>297</v>
      </c>
      <c r="J36" s="12" t="s">
        <v>297</v>
      </c>
      <c r="K36" s="9">
        <v>240</v>
      </c>
      <c r="L36" s="10"/>
      <c r="M36" s="38" t="s">
        <v>10</v>
      </c>
      <c r="N36" s="14" t="s">
        <v>296</v>
      </c>
      <c r="O36" s="13">
        <v>240</v>
      </c>
      <c r="P36" s="39">
        <v>661875</v>
      </c>
      <c r="Q36" s="37"/>
    </row>
    <row r="37" spans="1:19" ht="16.5" customHeight="1" x14ac:dyDescent="0.25">
      <c r="A37" s="7"/>
      <c r="B37" s="52"/>
      <c r="C37" s="53">
        <v>700</v>
      </c>
      <c r="D37" s="53">
        <v>702</v>
      </c>
      <c r="E37" s="53"/>
      <c r="F37" s="53" t="s">
        <v>182</v>
      </c>
      <c r="G37" s="53" t="s">
        <v>298</v>
      </c>
      <c r="H37" s="53" t="s">
        <v>298</v>
      </c>
      <c r="I37" s="53" t="s">
        <v>297</v>
      </c>
      <c r="J37" s="12" t="s">
        <v>297</v>
      </c>
      <c r="K37" s="9">
        <v>850</v>
      </c>
      <c r="L37" s="10"/>
      <c r="M37" s="38" t="s">
        <v>50</v>
      </c>
      <c r="N37" s="14" t="s">
        <v>296</v>
      </c>
      <c r="O37" s="13">
        <v>850</v>
      </c>
      <c r="P37" s="39">
        <v>10300</v>
      </c>
      <c r="Q37" s="37"/>
    </row>
    <row r="38" spans="1:19" s="68" customFormat="1" ht="33" customHeight="1" x14ac:dyDescent="0.25">
      <c r="A38" s="57"/>
      <c r="B38" s="133" t="s">
        <v>181</v>
      </c>
      <c r="C38" s="133"/>
      <c r="D38" s="133"/>
      <c r="E38" s="58">
        <v>804</v>
      </c>
      <c r="F38" s="122"/>
      <c r="G38" s="122"/>
      <c r="H38" s="122"/>
      <c r="I38" s="122"/>
      <c r="J38" s="59" t="s">
        <v>180</v>
      </c>
      <c r="K38" s="60">
        <v>240</v>
      </c>
      <c r="L38" s="61"/>
      <c r="M38" s="62" t="s">
        <v>186</v>
      </c>
      <c r="N38" s="63" t="s">
        <v>185</v>
      </c>
      <c r="O38" s="64" t="s">
        <v>2</v>
      </c>
      <c r="P38" s="65">
        <f>P39</f>
        <v>1468139</v>
      </c>
      <c r="Q38" s="66"/>
      <c r="R38" s="67"/>
    </row>
    <row r="39" spans="1:19" ht="76.5" customHeight="1" x14ac:dyDescent="0.25">
      <c r="A39" s="7"/>
      <c r="B39" s="130" t="s">
        <v>180</v>
      </c>
      <c r="C39" s="130"/>
      <c r="D39" s="130"/>
      <c r="E39" s="11">
        <v>804</v>
      </c>
      <c r="F39" s="123"/>
      <c r="G39" s="123"/>
      <c r="H39" s="123"/>
      <c r="I39" s="123"/>
      <c r="J39" s="8" t="s">
        <v>180</v>
      </c>
      <c r="K39" s="9">
        <v>240</v>
      </c>
      <c r="L39" s="10"/>
      <c r="M39" s="38" t="s">
        <v>184</v>
      </c>
      <c r="N39" s="14" t="s">
        <v>179</v>
      </c>
      <c r="O39" s="13" t="s">
        <v>2</v>
      </c>
      <c r="P39" s="39">
        <v>1468139</v>
      </c>
      <c r="Q39" s="37"/>
    </row>
    <row r="40" spans="1:19" ht="21" customHeight="1" x14ac:dyDescent="0.25">
      <c r="A40" s="7"/>
      <c r="B40" s="52"/>
      <c r="C40" s="53">
        <v>800</v>
      </c>
      <c r="D40" s="53">
        <v>804</v>
      </c>
      <c r="E40" s="53">
        <v>804</v>
      </c>
      <c r="F40" s="53" t="s">
        <v>182</v>
      </c>
      <c r="G40" s="53" t="s">
        <v>181</v>
      </c>
      <c r="H40" s="53" t="s">
        <v>181</v>
      </c>
      <c r="I40" s="53" t="s">
        <v>180</v>
      </c>
      <c r="J40" s="12" t="s">
        <v>180</v>
      </c>
      <c r="K40" s="9">
        <v>110</v>
      </c>
      <c r="L40" s="10"/>
      <c r="M40" s="38" t="s">
        <v>183</v>
      </c>
      <c r="N40" s="14" t="s">
        <v>179</v>
      </c>
      <c r="O40" s="13">
        <v>110</v>
      </c>
      <c r="P40" s="39">
        <v>1327149</v>
      </c>
      <c r="Q40" s="37"/>
    </row>
    <row r="41" spans="1:19" ht="33" customHeight="1" x14ac:dyDescent="0.25">
      <c r="A41" s="7"/>
      <c r="B41" s="52"/>
      <c r="C41" s="53">
        <v>800</v>
      </c>
      <c r="D41" s="53">
        <v>804</v>
      </c>
      <c r="E41" s="53"/>
      <c r="F41" s="53" t="s">
        <v>182</v>
      </c>
      <c r="G41" s="53" t="s">
        <v>181</v>
      </c>
      <c r="H41" s="53" t="s">
        <v>181</v>
      </c>
      <c r="I41" s="53" t="s">
        <v>180</v>
      </c>
      <c r="J41" s="12" t="s">
        <v>180</v>
      </c>
      <c r="K41" s="9">
        <v>240</v>
      </c>
      <c r="L41" s="10"/>
      <c r="M41" s="38" t="s">
        <v>10</v>
      </c>
      <c r="N41" s="14" t="s">
        <v>179</v>
      </c>
      <c r="O41" s="13">
        <v>240</v>
      </c>
      <c r="P41" s="39">
        <v>140990</v>
      </c>
      <c r="Q41" s="37"/>
    </row>
    <row r="42" spans="1:19" s="68" customFormat="1" ht="46.5" customHeight="1" x14ac:dyDescent="0.25">
      <c r="A42" s="57"/>
      <c r="B42" s="133" t="s">
        <v>197</v>
      </c>
      <c r="C42" s="133"/>
      <c r="D42" s="133"/>
      <c r="E42" s="58">
        <v>801</v>
      </c>
      <c r="F42" s="122"/>
      <c r="G42" s="122"/>
      <c r="H42" s="122"/>
      <c r="I42" s="122"/>
      <c r="J42" s="59" t="s">
        <v>196</v>
      </c>
      <c r="K42" s="60">
        <v>240</v>
      </c>
      <c r="L42" s="61"/>
      <c r="M42" s="62" t="s">
        <v>200</v>
      </c>
      <c r="N42" s="63" t="s">
        <v>199</v>
      </c>
      <c r="O42" s="64" t="s">
        <v>2</v>
      </c>
      <c r="P42" s="65">
        <f>P43</f>
        <v>197730</v>
      </c>
      <c r="Q42" s="66"/>
      <c r="R42" s="67"/>
    </row>
    <row r="43" spans="1:19" ht="21.75" customHeight="1" x14ac:dyDescent="0.25">
      <c r="A43" s="7"/>
      <c r="B43" s="130" t="s">
        <v>196</v>
      </c>
      <c r="C43" s="130"/>
      <c r="D43" s="130"/>
      <c r="E43" s="11">
        <v>801</v>
      </c>
      <c r="F43" s="123"/>
      <c r="G43" s="123"/>
      <c r="H43" s="123"/>
      <c r="I43" s="123"/>
      <c r="J43" s="8" t="s">
        <v>196</v>
      </c>
      <c r="K43" s="9">
        <v>240</v>
      </c>
      <c r="L43" s="10"/>
      <c r="M43" s="38" t="s">
        <v>198</v>
      </c>
      <c r="N43" s="14" t="s">
        <v>195</v>
      </c>
      <c r="O43" s="13" t="s">
        <v>2</v>
      </c>
      <c r="P43" s="39">
        <v>197730</v>
      </c>
      <c r="Q43" s="37"/>
    </row>
    <row r="44" spans="1:19" ht="31.5" customHeight="1" x14ac:dyDescent="0.25">
      <c r="A44" s="7"/>
      <c r="B44" s="52"/>
      <c r="C44" s="53">
        <v>800</v>
      </c>
      <c r="D44" s="53">
        <v>801</v>
      </c>
      <c r="E44" s="53">
        <v>801</v>
      </c>
      <c r="F44" s="53" t="s">
        <v>182</v>
      </c>
      <c r="G44" s="53" t="s">
        <v>197</v>
      </c>
      <c r="H44" s="53" t="s">
        <v>197</v>
      </c>
      <c r="I44" s="53" t="s">
        <v>196</v>
      </c>
      <c r="J44" s="12" t="s">
        <v>196</v>
      </c>
      <c r="K44" s="9">
        <v>240</v>
      </c>
      <c r="L44" s="10"/>
      <c r="M44" s="38" t="s">
        <v>10</v>
      </c>
      <c r="N44" s="14" t="s">
        <v>195</v>
      </c>
      <c r="O44" s="13">
        <v>240</v>
      </c>
      <c r="P44" s="39">
        <v>197730</v>
      </c>
      <c r="Q44" s="37"/>
    </row>
    <row r="45" spans="1:19" s="46" customFormat="1" ht="44.25" customHeight="1" x14ac:dyDescent="0.25">
      <c r="A45" s="40"/>
      <c r="B45" s="131" t="s">
        <v>82</v>
      </c>
      <c r="C45" s="131"/>
      <c r="D45" s="131"/>
      <c r="E45" s="50">
        <v>701</v>
      </c>
      <c r="F45" s="132"/>
      <c r="G45" s="132"/>
      <c r="H45" s="132"/>
      <c r="I45" s="132"/>
      <c r="J45" s="47" t="s">
        <v>302</v>
      </c>
      <c r="K45" s="48">
        <v>240</v>
      </c>
      <c r="L45" s="49"/>
      <c r="M45" s="41" t="s">
        <v>89</v>
      </c>
      <c r="N45" s="42" t="s">
        <v>88</v>
      </c>
      <c r="O45" s="43" t="s">
        <v>2</v>
      </c>
      <c r="P45" s="44">
        <f>P46+P62+P80+P86+P99</f>
        <v>340015652</v>
      </c>
      <c r="Q45" s="45"/>
      <c r="R45" s="55"/>
      <c r="S45" s="70"/>
    </row>
    <row r="46" spans="1:19" s="46" customFormat="1" ht="45" customHeight="1" x14ac:dyDescent="0.25">
      <c r="A46" s="40"/>
      <c r="B46" s="131" t="s">
        <v>81</v>
      </c>
      <c r="C46" s="131"/>
      <c r="D46" s="131"/>
      <c r="E46" s="50">
        <v>701</v>
      </c>
      <c r="F46" s="132"/>
      <c r="G46" s="132"/>
      <c r="H46" s="132"/>
      <c r="I46" s="132"/>
      <c r="J46" s="47" t="s">
        <v>302</v>
      </c>
      <c r="K46" s="48">
        <v>240</v>
      </c>
      <c r="L46" s="49"/>
      <c r="M46" s="41" t="s">
        <v>87</v>
      </c>
      <c r="N46" s="42" t="s">
        <v>86</v>
      </c>
      <c r="O46" s="43" t="s">
        <v>2</v>
      </c>
      <c r="P46" s="44">
        <f>P47+P57</f>
        <v>115504743</v>
      </c>
      <c r="Q46" s="45"/>
      <c r="R46" s="55"/>
    </row>
    <row r="47" spans="1:19" s="68" customFormat="1" ht="30.75" customHeight="1" x14ac:dyDescent="0.25">
      <c r="A47" s="57"/>
      <c r="B47" s="133" t="s">
        <v>80</v>
      </c>
      <c r="C47" s="133"/>
      <c r="D47" s="133"/>
      <c r="E47" s="58">
        <v>701</v>
      </c>
      <c r="F47" s="122"/>
      <c r="G47" s="122"/>
      <c r="H47" s="122"/>
      <c r="I47" s="122"/>
      <c r="J47" s="59" t="s">
        <v>302</v>
      </c>
      <c r="K47" s="60">
        <v>240</v>
      </c>
      <c r="L47" s="61"/>
      <c r="M47" s="62" t="s">
        <v>85</v>
      </c>
      <c r="N47" s="63" t="s">
        <v>84</v>
      </c>
      <c r="O47" s="64" t="s">
        <v>2</v>
      </c>
      <c r="P47" s="65">
        <f>P48+P52+P55</f>
        <v>113404743</v>
      </c>
      <c r="Q47" s="66"/>
      <c r="R47" s="71"/>
      <c r="S47" s="72"/>
    </row>
    <row r="48" spans="1:19" ht="31.5" customHeight="1" x14ac:dyDescent="0.25">
      <c r="A48" s="7"/>
      <c r="B48" s="130" t="s">
        <v>305</v>
      </c>
      <c r="C48" s="130"/>
      <c r="D48" s="130"/>
      <c r="E48" s="11">
        <v>701</v>
      </c>
      <c r="F48" s="123"/>
      <c r="G48" s="123"/>
      <c r="H48" s="123"/>
      <c r="I48" s="123"/>
      <c r="J48" s="8" t="s">
        <v>305</v>
      </c>
      <c r="K48" s="9">
        <v>850</v>
      </c>
      <c r="L48" s="10"/>
      <c r="M48" s="38" t="s">
        <v>306</v>
      </c>
      <c r="N48" s="14" t="s">
        <v>304</v>
      </c>
      <c r="O48" s="13" t="s">
        <v>2</v>
      </c>
      <c r="P48" s="39">
        <f>P49+P50+P51</f>
        <v>28169543</v>
      </c>
      <c r="Q48" s="37"/>
    </row>
    <row r="49" spans="1:19" ht="18.75" customHeight="1" x14ac:dyDescent="0.25">
      <c r="A49" s="7"/>
      <c r="B49" s="52"/>
      <c r="C49" s="53">
        <v>700</v>
      </c>
      <c r="D49" s="53">
        <v>701</v>
      </c>
      <c r="E49" s="53">
        <v>701</v>
      </c>
      <c r="F49" s="53" t="s">
        <v>82</v>
      </c>
      <c r="G49" s="53" t="s">
        <v>81</v>
      </c>
      <c r="H49" s="53" t="s">
        <v>80</v>
      </c>
      <c r="I49" s="53" t="s">
        <v>305</v>
      </c>
      <c r="J49" s="12" t="s">
        <v>305</v>
      </c>
      <c r="K49" s="9">
        <v>110</v>
      </c>
      <c r="L49" s="10"/>
      <c r="M49" s="38" t="s">
        <v>183</v>
      </c>
      <c r="N49" s="14" t="s">
        <v>304</v>
      </c>
      <c r="O49" s="13">
        <v>110</v>
      </c>
      <c r="P49" s="39">
        <v>28000</v>
      </c>
      <c r="Q49" s="37"/>
    </row>
    <row r="50" spans="1:19" ht="29.25" customHeight="1" x14ac:dyDescent="0.25">
      <c r="A50" s="7"/>
      <c r="B50" s="52"/>
      <c r="C50" s="53">
        <v>700</v>
      </c>
      <c r="D50" s="53">
        <v>701</v>
      </c>
      <c r="E50" s="53"/>
      <c r="F50" s="53" t="s">
        <v>82</v>
      </c>
      <c r="G50" s="53" t="s">
        <v>81</v>
      </c>
      <c r="H50" s="53" t="s">
        <v>80</v>
      </c>
      <c r="I50" s="53" t="s">
        <v>305</v>
      </c>
      <c r="J50" s="12" t="s">
        <v>305</v>
      </c>
      <c r="K50" s="9">
        <v>240</v>
      </c>
      <c r="L50" s="10"/>
      <c r="M50" s="38" t="s">
        <v>10</v>
      </c>
      <c r="N50" s="14" t="s">
        <v>304</v>
      </c>
      <c r="O50" s="13">
        <v>240</v>
      </c>
      <c r="P50" s="39">
        <v>28114127</v>
      </c>
      <c r="Q50" s="37"/>
    </row>
    <row r="51" spans="1:19" ht="16.5" customHeight="1" x14ac:dyDescent="0.25">
      <c r="A51" s="7"/>
      <c r="B51" s="52"/>
      <c r="C51" s="53">
        <v>700</v>
      </c>
      <c r="D51" s="53">
        <v>701</v>
      </c>
      <c r="E51" s="53"/>
      <c r="F51" s="53" t="s">
        <v>82</v>
      </c>
      <c r="G51" s="53" t="s">
        <v>81</v>
      </c>
      <c r="H51" s="53" t="s">
        <v>80</v>
      </c>
      <c r="I51" s="53" t="s">
        <v>305</v>
      </c>
      <c r="J51" s="12" t="s">
        <v>305</v>
      </c>
      <c r="K51" s="9">
        <v>850</v>
      </c>
      <c r="L51" s="10"/>
      <c r="M51" s="38" t="s">
        <v>50</v>
      </c>
      <c r="N51" s="14" t="s">
        <v>304</v>
      </c>
      <c r="O51" s="13">
        <v>850</v>
      </c>
      <c r="P51" s="39">
        <v>27416</v>
      </c>
      <c r="Q51" s="37"/>
    </row>
    <row r="52" spans="1:19" ht="61.5" customHeight="1" x14ac:dyDescent="0.25">
      <c r="A52" s="7"/>
      <c r="B52" s="130" t="s">
        <v>302</v>
      </c>
      <c r="C52" s="130"/>
      <c r="D52" s="130"/>
      <c r="E52" s="11">
        <v>701</v>
      </c>
      <c r="F52" s="123"/>
      <c r="G52" s="123"/>
      <c r="H52" s="123"/>
      <c r="I52" s="123"/>
      <c r="J52" s="8" t="s">
        <v>302</v>
      </c>
      <c r="K52" s="9">
        <v>240</v>
      </c>
      <c r="L52" s="10"/>
      <c r="M52" s="38" t="s">
        <v>303</v>
      </c>
      <c r="N52" s="14" t="s">
        <v>301</v>
      </c>
      <c r="O52" s="13" t="s">
        <v>2</v>
      </c>
      <c r="P52" s="39">
        <v>75458000</v>
      </c>
      <c r="Q52" s="37"/>
    </row>
    <row r="53" spans="1:19" ht="20.25" customHeight="1" x14ac:dyDescent="0.25">
      <c r="A53" s="7"/>
      <c r="B53" s="52"/>
      <c r="C53" s="53">
        <v>700</v>
      </c>
      <c r="D53" s="53">
        <v>701</v>
      </c>
      <c r="E53" s="53">
        <v>701</v>
      </c>
      <c r="F53" s="53" t="s">
        <v>82</v>
      </c>
      <c r="G53" s="53" t="s">
        <v>81</v>
      </c>
      <c r="H53" s="53" t="s">
        <v>80</v>
      </c>
      <c r="I53" s="53" t="s">
        <v>302</v>
      </c>
      <c r="J53" s="12" t="s">
        <v>302</v>
      </c>
      <c r="K53" s="9">
        <v>110</v>
      </c>
      <c r="L53" s="10"/>
      <c r="M53" s="38" t="s">
        <v>183</v>
      </c>
      <c r="N53" s="14" t="s">
        <v>301</v>
      </c>
      <c r="O53" s="13">
        <v>110</v>
      </c>
      <c r="P53" s="39">
        <v>71848673</v>
      </c>
      <c r="Q53" s="37"/>
    </row>
    <row r="54" spans="1:19" ht="30" customHeight="1" x14ac:dyDescent="0.25">
      <c r="A54" s="7"/>
      <c r="B54" s="52"/>
      <c r="C54" s="53">
        <v>700</v>
      </c>
      <c r="D54" s="53">
        <v>701</v>
      </c>
      <c r="E54" s="53"/>
      <c r="F54" s="53" t="s">
        <v>82</v>
      </c>
      <c r="G54" s="53" t="s">
        <v>81</v>
      </c>
      <c r="H54" s="53" t="s">
        <v>80</v>
      </c>
      <c r="I54" s="53" t="s">
        <v>302</v>
      </c>
      <c r="J54" s="12" t="s">
        <v>302</v>
      </c>
      <c r="K54" s="9">
        <v>240</v>
      </c>
      <c r="L54" s="10"/>
      <c r="M54" s="38" t="s">
        <v>10</v>
      </c>
      <c r="N54" s="14" t="s">
        <v>301</v>
      </c>
      <c r="O54" s="13">
        <v>240</v>
      </c>
      <c r="P54" s="39">
        <v>3609327</v>
      </c>
      <c r="Q54" s="37"/>
    </row>
    <row r="55" spans="1:19" ht="63" customHeight="1" x14ac:dyDescent="0.25">
      <c r="A55" s="7"/>
      <c r="B55" s="130" t="s">
        <v>79</v>
      </c>
      <c r="C55" s="130"/>
      <c r="D55" s="130"/>
      <c r="E55" s="11">
        <v>1004</v>
      </c>
      <c r="F55" s="123"/>
      <c r="G55" s="123"/>
      <c r="H55" s="123"/>
      <c r="I55" s="123"/>
      <c r="J55" s="8" t="s">
        <v>79</v>
      </c>
      <c r="K55" s="9">
        <v>310</v>
      </c>
      <c r="L55" s="10"/>
      <c r="M55" s="38" t="s">
        <v>83</v>
      </c>
      <c r="N55" s="14" t="s">
        <v>78</v>
      </c>
      <c r="O55" s="13" t="s">
        <v>2</v>
      </c>
      <c r="P55" s="39">
        <v>9777200</v>
      </c>
      <c r="Q55" s="37"/>
    </row>
    <row r="56" spans="1:19" ht="18.75" customHeight="1" x14ac:dyDescent="0.25">
      <c r="A56" s="7"/>
      <c r="B56" s="52"/>
      <c r="C56" s="53">
        <v>1000</v>
      </c>
      <c r="D56" s="53">
        <v>1004</v>
      </c>
      <c r="E56" s="53">
        <v>1004</v>
      </c>
      <c r="F56" s="53" t="s">
        <v>82</v>
      </c>
      <c r="G56" s="53" t="s">
        <v>81</v>
      </c>
      <c r="H56" s="53" t="s">
        <v>80</v>
      </c>
      <c r="I56" s="53" t="s">
        <v>79</v>
      </c>
      <c r="J56" s="12" t="s">
        <v>79</v>
      </c>
      <c r="K56" s="9">
        <v>310</v>
      </c>
      <c r="L56" s="10"/>
      <c r="M56" s="38" t="s">
        <v>57</v>
      </c>
      <c r="N56" s="14" t="s">
        <v>78</v>
      </c>
      <c r="O56" s="13">
        <v>310</v>
      </c>
      <c r="P56" s="39">
        <v>9777200</v>
      </c>
      <c r="Q56" s="37"/>
    </row>
    <row r="57" spans="1:19" ht="45.6" customHeight="1" x14ac:dyDescent="0.25">
      <c r="A57" s="7"/>
      <c r="B57" s="104"/>
      <c r="C57" s="106"/>
      <c r="D57" s="106"/>
      <c r="E57" s="11"/>
      <c r="F57" s="106"/>
      <c r="G57" s="106"/>
      <c r="H57" s="106"/>
      <c r="I57" s="106"/>
      <c r="J57" s="8"/>
      <c r="K57" s="9"/>
      <c r="L57" s="10"/>
      <c r="M57" s="62" t="s">
        <v>486</v>
      </c>
      <c r="N57" s="63" t="s">
        <v>487</v>
      </c>
      <c r="O57" s="64" t="s">
        <v>2</v>
      </c>
      <c r="P57" s="65">
        <f t="shared" ref="P57" si="1">P58+P60</f>
        <v>2100000</v>
      </c>
      <c r="Q57" s="37"/>
    </row>
    <row r="58" spans="1:19" ht="30" customHeight="1" x14ac:dyDescent="0.25">
      <c r="A58" s="7"/>
      <c r="B58" s="104"/>
      <c r="C58" s="106"/>
      <c r="D58" s="106"/>
      <c r="E58" s="11"/>
      <c r="F58" s="106"/>
      <c r="G58" s="106"/>
      <c r="H58" s="106"/>
      <c r="I58" s="106"/>
      <c r="J58" s="8"/>
      <c r="K58" s="9"/>
      <c r="L58" s="10"/>
      <c r="M58" s="38" t="s">
        <v>488</v>
      </c>
      <c r="N58" s="14" t="s">
        <v>489</v>
      </c>
      <c r="O58" s="13"/>
      <c r="P58" s="39">
        <f t="shared" ref="P58" si="2">P59</f>
        <v>100000</v>
      </c>
      <c r="Q58" s="37"/>
    </row>
    <row r="59" spans="1:19" ht="31.15" customHeight="1" x14ac:dyDescent="0.25">
      <c r="A59" s="7"/>
      <c r="B59" s="104"/>
      <c r="C59" s="106"/>
      <c r="D59" s="106"/>
      <c r="E59" s="11"/>
      <c r="F59" s="106"/>
      <c r="G59" s="106"/>
      <c r="H59" s="106"/>
      <c r="I59" s="106"/>
      <c r="J59" s="8"/>
      <c r="K59" s="9"/>
      <c r="L59" s="10"/>
      <c r="M59" s="38" t="s">
        <v>10</v>
      </c>
      <c r="N59" s="14" t="s">
        <v>489</v>
      </c>
      <c r="O59" s="13">
        <v>240</v>
      </c>
      <c r="P59" s="39">
        <v>100000</v>
      </c>
      <c r="Q59" s="37"/>
    </row>
    <row r="60" spans="1:19" ht="29.45" customHeight="1" x14ac:dyDescent="0.25">
      <c r="A60" s="7"/>
      <c r="B60" s="104"/>
      <c r="C60" s="106"/>
      <c r="D60" s="106"/>
      <c r="E60" s="11"/>
      <c r="F60" s="106"/>
      <c r="G60" s="106"/>
      <c r="H60" s="106"/>
      <c r="I60" s="106"/>
      <c r="J60" s="8"/>
      <c r="K60" s="9"/>
      <c r="L60" s="10"/>
      <c r="M60" s="38" t="s">
        <v>490</v>
      </c>
      <c r="N60" s="14" t="s">
        <v>491</v>
      </c>
      <c r="O60" s="13"/>
      <c r="P60" s="39">
        <f t="shared" ref="P60" si="3">P61</f>
        <v>2000000</v>
      </c>
      <c r="Q60" s="37"/>
    </row>
    <row r="61" spans="1:19" ht="18.75" customHeight="1" x14ac:dyDescent="0.25">
      <c r="A61" s="7"/>
      <c r="B61" s="104"/>
      <c r="C61" s="106"/>
      <c r="D61" s="106"/>
      <c r="E61" s="11"/>
      <c r="F61" s="106"/>
      <c r="G61" s="106"/>
      <c r="H61" s="106"/>
      <c r="I61" s="106"/>
      <c r="J61" s="8"/>
      <c r="K61" s="9"/>
      <c r="L61" s="10"/>
      <c r="M61" s="38" t="s">
        <v>448</v>
      </c>
      <c r="N61" s="14" t="s">
        <v>491</v>
      </c>
      <c r="O61" s="13">
        <v>410</v>
      </c>
      <c r="P61" s="39">
        <v>2000000</v>
      </c>
      <c r="Q61" s="37"/>
    </row>
    <row r="62" spans="1:19" s="46" customFormat="1" ht="45" customHeight="1" x14ac:dyDescent="0.25">
      <c r="A62" s="40"/>
      <c r="B62" s="131" t="s">
        <v>281</v>
      </c>
      <c r="C62" s="131"/>
      <c r="D62" s="131"/>
      <c r="E62" s="50">
        <v>702</v>
      </c>
      <c r="F62" s="132"/>
      <c r="G62" s="132"/>
      <c r="H62" s="132"/>
      <c r="I62" s="132"/>
      <c r="J62" s="47" t="s">
        <v>279</v>
      </c>
      <c r="K62" s="48">
        <v>240</v>
      </c>
      <c r="L62" s="49"/>
      <c r="M62" s="41" t="s">
        <v>295</v>
      </c>
      <c r="N62" s="42" t="s">
        <v>294</v>
      </c>
      <c r="O62" s="43" t="s">
        <v>2</v>
      </c>
      <c r="P62" s="44">
        <f>P63+P75</f>
        <v>192645853</v>
      </c>
      <c r="Q62" s="45"/>
      <c r="R62" s="69"/>
    </row>
    <row r="63" spans="1:19" s="68" customFormat="1" ht="32.25" customHeight="1" x14ac:dyDescent="0.25">
      <c r="A63" s="57"/>
      <c r="B63" s="133" t="s">
        <v>280</v>
      </c>
      <c r="C63" s="133"/>
      <c r="D63" s="133"/>
      <c r="E63" s="58">
        <v>702</v>
      </c>
      <c r="F63" s="122"/>
      <c r="G63" s="122"/>
      <c r="H63" s="122"/>
      <c r="I63" s="122"/>
      <c r="J63" s="59" t="s">
        <v>279</v>
      </c>
      <c r="K63" s="60">
        <v>240</v>
      </c>
      <c r="L63" s="61"/>
      <c r="M63" s="62" t="s">
        <v>293</v>
      </c>
      <c r="N63" s="63" t="s">
        <v>292</v>
      </c>
      <c r="O63" s="64" t="s">
        <v>2</v>
      </c>
      <c r="P63" s="65">
        <f>P64+P68+P70+P73</f>
        <v>158442170</v>
      </c>
      <c r="Q63" s="66"/>
      <c r="R63" s="71"/>
      <c r="S63" s="72"/>
    </row>
    <row r="64" spans="1:19" ht="33" customHeight="1" x14ac:dyDescent="0.25">
      <c r="A64" s="7"/>
      <c r="B64" s="130" t="s">
        <v>290</v>
      </c>
      <c r="C64" s="130"/>
      <c r="D64" s="130"/>
      <c r="E64" s="11">
        <v>702</v>
      </c>
      <c r="F64" s="123"/>
      <c r="G64" s="123"/>
      <c r="H64" s="123"/>
      <c r="I64" s="123"/>
      <c r="J64" s="8" t="s">
        <v>290</v>
      </c>
      <c r="K64" s="9">
        <v>850</v>
      </c>
      <c r="L64" s="10"/>
      <c r="M64" s="38" t="s">
        <v>291</v>
      </c>
      <c r="N64" s="14" t="s">
        <v>289</v>
      </c>
      <c r="O64" s="13" t="s">
        <v>2</v>
      </c>
      <c r="P64" s="39">
        <f>P65+P66+P67</f>
        <v>18767830</v>
      </c>
      <c r="Q64" s="37"/>
    </row>
    <row r="65" spans="1:18" ht="19.5" customHeight="1" x14ac:dyDescent="0.25">
      <c r="A65" s="7"/>
      <c r="B65" s="52"/>
      <c r="C65" s="53">
        <v>700</v>
      </c>
      <c r="D65" s="53">
        <v>702</v>
      </c>
      <c r="E65" s="53">
        <v>702</v>
      </c>
      <c r="F65" s="53" t="s">
        <v>82</v>
      </c>
      <c r="G65" s="53" t="s">
        <v>281</v>
      </c>
      <c r="H65" s="53" t="s">
        <v>280</v>
      </c>
      <c r="I65" s="53" t="s">
        <v>290</v>
      </c>
      <c r="J65" s="12" t="s">
        <v>290</v>
      </c>
      <c r="K65" s="9">
        <v>110</v>
      </c>
      <c r="L65" s="10"/>
      <c r="M65" s="38" t="s">
        <v>183</v>
      </c>
      <c r="N65" s="14" t="s">
        <v>289</v>
      </c>
      <c r="O65" s="13">
        <v>110</v>
      </c>
      <c r="P65" s="39">
        <v>55300</v>
      </c>
      <c r="Q65" s="37"/>
    </row>
    <row r="66" spans="1:18" ht="29.25" customHeight="1" x14ac:dyDescent="0.25">
      <c r="A66" s="7"/>
      <c r="B66" s="52"/>
      <c r="C66" s="53">
        <v>700</v>
      </c>
      <c r="D66" s="53">
        <v>702</v>
      </c>
      <c r="E66" s="53"/>
      <c r="F66" s="53" t="s">
        <v>82</v>
      </c>
      <c r="G66" s="53" t="s">
        <v>281</v>
      </c>
      <c r="H66" s="53" t="s">
        <v>280</v>
      </c>
      <c r="I66" s="53" t="s">
        <v>290</v>
      </c>
      <c r="J66" s="12" t="s">
        <v>290</v>
      </c>
      <c r="K66" s="9">
        <v>240</v>
      </c>
      <c r="L66" s="10"/>
      <c r="M66" s="38" t="s">
        <v>10</v>
      </c>
      <c r="N66" s="14" t="s">
        <v>289</v>
      </c>
      <c r="O66" s="13">
        <v>240</v>
      </c>
      <c r="P66" s="39">
        <v>18564790</v>
      </c>
      <c r="Q66" s="37"/>
    </row>
    <row r="67" spans="1:18" ht="16.5" customHeight="1" x14ac:dyDescent="0.25">
      <c r="A67" s="7"/>
      <c r="B67" s="52"/>
      <c r="C67" s="53">
        <v>700</v>
      </c>
      <c r="D67" s="53">
        <v>702</v>
      </c>
      <c r="E67" s="53"/>
      <c r="F67" s="53" t="s">
        <v>82</v>
      </c>
      <c r="G67" s="53" t="s">
        <v>281</v>
      </c>
      <c r="H67" s="53" t="s">
        <v>280</v>
      </c>
      <c r="I67" s="53" t="s">
        <v>290</v>
      </c>
      <c r="J67" s="12" t="s">
        <v>290</v>
      </c>
      <c r="K67" s="9">
        <v>850</v>
      </c>
      <c r="L67" s="10"/>
      <c r="M67" s="38" t="s">
        <v>50</v>
      </c>
      <c r="N67" s="14" t="s">
        <v>289</v>
      </c>
      <c r="O67" s="13">
        <v>850</v>
      </c>
      <c r="P67" s="39">
        <v>147740</v>
      </c>
      <c r="Q67" s="37"/>
    </row>
    <row r="68" spans="1:18" ht="18.75" customHeight="1" x14ac:dyDescent="0.25">
      <c r="A68" s="7"/>
      <c r="B68" s="130" t="s">
        <v>287</v>
      </c>
      <c r="C68" s="130"/>
      <c r="D68" s="130"/>
      <c r="E68" s="11">
        <v>702</v>
      </c>
      <c r="F68" s="123"/>
      <c r="G68" s="123"/>
      <c r="H68" s="123"/>
      <c r="I68" s="123"/>
      <c r="J68" s="8" t="s">
        <v>287</v>
      </c>
      <c r="K68" s="9">
        <v>240</v>
      </c>
      <c r="L68" s="10"/>
      <c r="M68" s="38" t="s">
        <v>288</v>
      </c>
      <c r="N68" s="14" t="s">
        <v>286</v>
      </c>
      <c r="O68" s="13" t="s">
        <v>2</v>
      </c>
      <c r="P68" s="39">
        <v>4188840</v>
      </c>
      <c r="Q68" s="37"/>
    </row>
    <row r="69" spans="1:18" ht="31.5" customHeight="1" x14ac:dyDescent="0.25">
      <c r="A69" s="7"/>
      <c r="B69" s="52"/>
      <c r="C69" s="53">
        <v>700</v>
      </c>
      <c r="D69" s="53">
        <v>702</v>
      </c>
      <c r="E69" s="53">
        <v>702</v>
      </c>
      <c r="F69" s="53" t="s">
        <v>82</v>
      </c>
      <c r="G69" s="53" t="s">
        <v>281</v>
      </c>
      <c r="H69" s="53" t="s">
        <v>280</v>
      </c>
      <c r="I69" s="53" t="s">
        <v>287</v>
      </c>
      <c r="J69" s="12" t="s">
        <v>287</v>
      </c>
      <c r="K69" s="9">
        <v>240</v>
      </c>
      <c r="L69" s="10"/>
      <c r="M69" s="38" t="s">
        <v>10</v>
      </c>
      <c r="N69" s="14" t="s">
        <v>286</v>
      </c>
      <c r="O69" s="13">
        <v>240</v>
      </c>
      <c r="P69" s="39">
        <v>4188840</v>
      </c>
      <c r="Q69" s="37"/>
    </row>
    <row r="70" spans="1:18" ht="92.25" customHeight="1" x14ac:dyDescent="0.25">
      <c r="A70" s="7"/>
      <c r="B70" s="130" t="s">
        <v>284</v>
      </c>
      <c r="C70" s="130"/>
      <c r="D70" s="130"/>
      <c r="E70" s="11">
        <v>702</v>
      </c>
      <c r="F70" s="123"/>
      <c r="G70" s="123"/>
      <c r="H70" s="123"/>
      <c r="I70" s="123"/>
      <c r="J70" s="8" t="s">
        <v>284</v>
      </c>
      <c r="K70" s="9">
        <v>240</v>
      </c>
      <c r="L70" s="10"/>
      <c r="M70" s="38" t="s">
        <v>285</v>
      </c>
      <c r="N70" s="14" t="s">
        <v>283</v>
      </c>
      <c r="O70" s="13" t="s">
        <v>2</v>
      </c>
      <c r="P70" s="39">
        <v>130095600</v>
      </c>
      <c r="Q70" s="37"/>
    </row>
    <row r="71" spans="1:18" ht="19.5" customHeight="1" x14ac:dyDescent="0.25">
      <c r="A71" s="7"/>
      <c r="B71" s="52"/>
      <c r="C71" s="53">
        <v>700</v>
      </c>
      <c r="D71" s="53">
        <v>702</v>
      </c>
      <c r="E71" s="53">
        <v>702</v>
      </c>
      <c r="F71" s="53" t="s">
        <v>82</v>
      </c>
      <c r="G71" s="53" t="s">
        <v>281</v>
      </c>
      <c r="H71" s="53" t="s">
        <v>280</v>
      </c>
      <c r="I71" s="53" t="s">
        <v>284</v>
      </c>
      <c r="J71" s="12" t="s">
        <v>284</v>
      </c>
      <c r="K71" s="9">
        <v>110</v>
      </c>
      <c r="L71" s="10"/>
      <c r="M71" s="38" t="s">
        <v>183</v>
      </c>
      <c r="N71" s="14" t="s">
        <v>283</v>
      </c>
      <c r="O71" s="13">
        <v>110</v>
      </c>
      <c r="P71" s="39">
        <v>122751129</v>
      </c>
      <c r="Q71" s="37"/>
    </row>
    <row r="72" spans="1:18" ht="32.25" customHeight="1" x14ac:dyDescent="0.25">
      <c r="A72" s="7"/>
      <c r="B72" s="52"/>
      <c r="C72" s="53">
        <v>700</v>
      </c>
      <c r="D72" s="53">
        <v>702</v>
      </c>
      <c r="E72" s="53"/>
      <c r="F72" s="53" t="s">
        <v>82</v>
      </c>
      <c r="G72" s="53" t="s">
        <v>281</v>
      </c>
      <c r="H72" s="53" t="s">
        <v>280</v>
      </c>
      <c r="I72" s="53" t="s">
        <v>284</v>
      </c>
      <c r="J72" s="12" t="s">
        <v>284</v>
      </c>
      <c r="K72" s="9">
        <v>240</v>
      </c>
      <c r="L72" s="10"/>
      <c r="M72" s="38" t="s">
        <v>10</v>
      </c>
      <c r="N72" s="14" t="s">
        <v>283</v>
      </c>
      <c r="O72" s="13">
        <v>240</v>
      </c>
      <c r="P72" s="39">
        <v>7344471</v>
      </c>
      <c r="Q72" s="37"/>
    </row>
    <row r="73" spans="1:18" ht="49.5" customHeight="1" x14ac:dyDescent="0.25">
      <c r="A73" s="7"/>
      <c r="B73" s="130" t="s">
        <v>279</v>
      </c>
      <c r="C73" s="130"/>
      <c r="D73" s="130"/>
      <c r="E73" s="11">
        <v>702</v>
      </c>
      <c r="F73" s="123"/>
      <c r="G73" s="123"/>
      <c r="H73" s="123"/>
      <c r="I73" s="123"/>
      <c r="J73" s="8" t="s">
        <v>279</v>
      </c>
      <c r="K73" s="9">
        <v>240</v>
      </c>
      <c r="L73" s="10"/>
      <c r="M73" s="38" t="s">
        <v>282</v>
      </c>
      <c r="N73" s="14" t="s">
        <v>278</v>
      </c>
      <c r="O73" s="13" t="s">
        <v>2</v>
      </c>
      <c r="P73" s="39">
        <v>5389900</v>
      </c>
      <c r="Q73" s="37"/>
    </row>
    <row r="74" spans="1:18" ht="32.25" customHeight="1" x14ac:dyDescent="0.25">
      <c r="A74" s="7"/>
      <c r="B74" s="52"/>
      <c r="C74" s="53">
        <v>700</v>
      </c>
      <c r="D74" s="53">
        <v>702</v>
      </c>
      <c r="E74" s="53">
        <v>702</v>
      </c>
      <c r="F74" s="53" t="s">
        <v>82</v>
      </c>
      <c r="G74" s="53" t="s">
        <v>281</v>
      </c>
      <c r="H74" s="53" t="s">
        <v>280</v>
      </c>
      <c r="I74" s="53" t="s">
        <v>279</v>
      </c>
      <c r="J74" s="12" t="s">
        <v>279</v>
      </c>
      <c r="K74" s="9">
        <v>240</v>
      </c>
      <c r="L74" s="10"/>
      <c r="M74" s="38" t="s">
        <v>10</v>
      </c>
      <c r="N74" s="14" t="s">
        <v>278</v>
      </c>
      <c r="O74" s="13">
        <v>240</v>
      </c>
      <c r="P74" s="39">
        <v>5389900</v>
      </c>
      <c r="Q74" s="37"/>
    </row>
    <row r="75" spans="1:18" ht="48.75" customHeight="1" x14ac:dyDescent="0.25">
      <c r="A75" s="7"/>
      <c r="B75" s="79"/>
      <c r="C75" s="78"/>
      <c r="D75" s="78"/>
      <c r="E75" s="11"/>
      <c r="F75" s="78"/>
      <c r="G75" s="78"/>
      <c r="H75" s="78"/>
      <c r="I75" s="78"/>
      <c r="J75" s="8"/>
      <c r="K75" s="9"/>
      <c r="L75" s="10"/>
      <c r="M75" s="80" t="s">
        <v>449</v>
      </c>
      <c r="N75" s="81" t="s">
        <v>450</v>
      </c>
      <c r="O75" s="82" t="s">
        <v>2</v>
      </c>
      <c r="P75" s="65">
        <f t="shared" ref="P75" si="4">P76+P78</f>
        <v>34203683</v>
      </c>
      <c r="Q75" s="37"/>
    </row>
    <row r="76" spans="1:18" ht="32.25" customHeight="1" x14ac:dyDescent="0.25">
      <c r="A76" s="7"/>
      <c r="B76" s="79"/>
      <c r="C76" s="78"/>
      <c r="D76" s="78"/>
      <c r="E76" s="11"/>
      <c r="F76" s="78"/>
      <c r="G76" s="78"/>
      <c r="H76" s="78"/>
      <c r="I76" s="78"/>
      <c r="J76" s="8"/>
      <c r="K76" s="9"/>
      <c r="L76" s="10"/>
      <c r="M76" s="83" t="s">
        <v>451</v>
      </c>
      <c r="N76" s="84" t="s">
        <v>452</v>
      </c>
      <c r="O76" s="85" t="s">
        <v>2</v>
      </c>
      <c r="P76" s="39">
        <f t="shared" ref="P76" si="5">P77</f>
        <v>1150000</v>
      </c>
      <c r="Q76" s="37"/>
    </row>
    <row r="77" spans="1:18" ht="32.25" customHeight="1" x14ac:dyDescent="0.25">
      <c r="A77" s="7"/>
      <c r="B77" s="79"/>
      <c r="C77" s="78"/>
      <c r="D77" s="78"/>
      <c r="E77" s="11"/>
      <c r="F77" s="78"/>
      <c r="G77" s="78"/>
      <c r="H77" s="78"/>
      <c r="I77" s="78"/>
      <c r="J77" s="8"/>
      <c r="K77" s="9"/>
      <c r="L77" s="10"/>
      <c r="M77" s="38" t="s">
        <v>10</v>
      </c>
      <c r="N77" s="14" t="s">
        <v>452</v>
      </c>
      <c r="O77" s="13">
        <v>240</v>
      </c>
      <c r="P77" s="39">
        <v>1150000</v>
      </c>
      <c r="Q77" s="37"/>
    </row>
    <row r="78" spans="1:18" ht="43.15" customHeight="1" x14ac:dyDescent="0.25">
      <c r="A78" s="7"/>
      <c r="B78" s="104"/>
      <c r="C78" s="106"/>
      <c r="D78" s="106"/>
      <c r="E78" s="11"/>
      <c r="F78" s="106"/>
      <c r="G78" s="106"/>
      <c r="H78" s="106"/>
      <c r="I78" s="106"/>
      <c r="J78" s="8"/>
      <c r="K78" s="9"/>
      <c r="L78" s="10"/>
      <c r="M78" s="110" t="s">
        <v>492</v>
      </c>
      <c r="N78" s="84" t="s">
        <v>493</v>
      </c>
      <c r="O78" s="85" t="s">
        <v>2</v>
      </c>
      <c r="P78" s="39">
        <f t="shared" ref="P78" si="6">P79</f>
        <v>33053683</v>
      </c>
      <c r="Q78" s="37"/>
    </row>
    <row r="79" spans="1:18" ht="32.25" customHeight="1" x14ac:dyDescent="0.25">
      <c r="A79" s="7"/>
      <c r="B79" s="104"/>
      <c r="C79" s="106"/>
      <c r="D79" s="106"/>
      <c r="E79" s="11"/>
      <c r="F79" s="106"/>
      <c r="G79" s="106"/>
      <c r="H79" s="106"/>
      <c r="I79" s="106"/>
      <c r="J79" s="8"/>
      <c r="K79" s="9"/>
      <c r="L79" s="10"/>
      <c r="M79" s="110" t="s">
        <v>10</v>
      </c>
      <c r="N79" s="14" t="s">
        <v>493</v>
      </c>
      <c r="O79" s="13">
        <v>240</v>
      </c>
      <c r="P79" s="39">
        <v>33053683</v>
      </c>
      <c r="Q79" s="37"/>
    </row>
    <row r="80" spans="1:18" s="46" customFormat="1" ht="44.25" customHeight="1" x14ac:dyDescent="0.25">
      <c r="A80" s="40"/>
      <c r="B80" s="131" t="s">
        <v>236</v>
      </c>
      <c r="C80" s="131"/>
      <c r="D80" s="131"/>
      <c r="E80" s="50">
        <v>709</v>
      </c>
      <c r="F80" s="132"/>
      <c r="G80" s="132"/>
      <c r="H80" s="132"/>
      <c r="I80" s="132"/>
      <c r="J80" s="47" t="s">
        <v>234</v>
      </c>
      <c r="K80" s="48">
        <v>850</v>
      </c>
      <c r="L80" s="49"/>
      <c r="M80" s="41" t="s">
        <v>241</v>
      </c>
      <c r="N80" s="42" t="s">
        <v>240</v>
      </c>
      <c r="O80" s="43" t="s">
        <v>2</v>
      </c>
      <c r="P80" s="44">
        <f>P81</f>
        <v>13045982</v>
      </c>
      <c r="Q80" s="45"/>
      <c r="R80" s="55"/>
    </row>
    <row r="81" spans="1:18" s="68" customFormat="1" ht="29.25" customHeight="1" x14ac:dyDescent="0.25">
      <c r="A81" s="57"/>
      <c r="B81" s="133" t="s">
        <v>235</v>
      </c>
      <c r="C81" s="133"/>
      <c r="D81" s="133"/>
      <c r="E81" s="58">
        <v>709</v>
      </c>
      <c r="F81" s="122"/>
      <c r="G81" s="122"/>
      <c r="H81" s="122"/>
      <c r="I81" s="122"/>
      <c r="J81" s="59" t="s">
        <v>234</v>
      </c>
      <c r="K81" s="60">
        <v>850</v>
      </c>
      <c r="L81" s="61"/>
      <c r="M81" s="62" t="s">
        <v>239</v>
      </c>
      <c r="N81" s="63" t="s">
        <v>238</v>
      </c>
      <c r="O81" s="64" t="s">
        <v>2</v>
      </c>
      <c r="P81" s="65">
        <f>P82</f>
        <v>13045982</v>
      </c>
      <c r="Q81" s="66"/>
      <c r="R81" s="67"/>
    </row>
    <row r="82" spans="1:18" ht="44.25" customHeight="1" x14ac:dyDescent="0.25">
      <c r="A82" s="7"/>
      <c r="B82" s="130" t="s">
        <v>234</v>
      </c>
      <c r="C82" s="130"/>
      <c r="D82" s="130"/>
      <c r="E82" s="11">
        <v>709</v>
      </c>
      <c r="F82" s="123"/>
      <c r="G82" s="123"/>
      <c r="H82" s="123"/>
      <c r="I82" s="123"/>
      <c r="J82" s="8" t="s">
        <v>234</v>
      </c>
      <c r="K82" s="9">
        <v>850</v>
      </c>
      <c r="L82" s="10"/>
      <c r="M82" s="38" t="s">
        <v>237</v>
      </c>
      <c r="N82" s="14" t="s">
        <v>233</v>
      </c>
      <c r="O82" s="13" t="s">
        <v>2</v>
      </c>
      <c r="P82" s="39">
        <v>13045982</v>
      </c>
      <c r="Q82" s="37"/>
    </row>
    <row r="83" spans="1:18" ht="17.25" customHeight="1" x14ac:dyDescent="0.25">
      <c r="A83" s="7"/>
      <c r="B83" s="52"/>
      <c r="C83" s="53">
        <v>700</v>
      </c>
      <c r="D83" s="53">
        <v>709</v>
      </c>
      <c r="E83" s="53">
        <v>709</v>
      </c>
      <c r="F83" s="53" t="s">
        <v>82</v>
      </c>
      <c r="G83" s="53" t="s">
        <v>236</v>
      </c>
      <c r="H83" s="53" t="s">
        <v>235</v>
      </c>
      <c r="I83" s="53" t="s">
        <v>234</v>
      </c>
      <c r="J83" s="12" t="s">
        <v>234</v>
      </c>
      <c r="K83" s="9">
        <v>110</v>
      </c>
      <c r="L83" s="10"/>
      <c r="M83" s="38" t="s">
        <v>183</v>
      </c>
      <c r="N83" s="14" t="s">
        <v>233</v>
      </c>
      <c r="O83" s="13">
        <v>110</v>
      </c>
      <c r="P83" s="39">
        <v>11674498</v>
      </c>
      <c r="Q83" s="37"/>
    </row>
    <row r="84" spans="1:18" ht="32.25" customHeight="1" x14ac:dyDescent="0.25">
      <c r="A84" s="7"/>
      <c r="B84" s="52"/>
      <c r="C84" s="53">
        <v>700</v>
      </c>
      <c r="D84" s="53">
        <v>709</v>
      </c>
      <c r="E84" s="53"/>
      <c r="F84" s="53" t="s">
        <v>82</v>
      </c>
      <c r="G84" s="53" t="s">
        <v>236</v>
      </c>
      <c r="H84" s="53" t="s">
        <v>235</v>
      </c>
      <c r="I84" s="53" t="s">
        <v>234</v>
      </c>
      <c r="J84" s="12" t="s">
        <v>234</v>
      </c>
      <c r="K84" s="9">
        <v>240</v>
      </c>
      <c r="L84" s="10"/>
      <c r="M84" s="38" t="s">
        <v>10</v>
      </c>
      <c r="N84" s="14" t="s">
        <v>233</v>
      </c>
      <c r="O84" s="13">
        <v>240</v>
      </c>
      <c r="P84" s="39">
        <v>1353568</v>
      </c>
      <c r="Q84" s="37"/>
    </row>
    <row r="85" spans="1:18" ht="16.5" customHeight="1" x14ac:dyDescent="0.25">
      <c r="A85" s="7"/>
      <c r="B85" s="52"/>
      <c r="C85" s="53">
        <v>700</v>
      </c>
      <c r="D85" s="53">
        <v>709</v>
      </c>
      <c r="E85" s="53"/>
      <c r="F85" s="53" t="s">
        <v>82</v>
      </c>
      <c r="G85" s="53" t="s">
        <v>236</v>
      </c>
      <c r="H85" s="53" t="s">
        <v>235</v>
      </c>
      <c r="I85" s="53" t="s">
        <v>234</v>
      </c>
      <c r="J85" s="12" t="s">
        <v>234</v>
      </c>
      <c r="K85" s="9">
        <v>850</v>
      </c>
      <c r="L85" s="10"/>
      <c r="M85" s="38" t="s">
        <v>50</v>
      </c>
      <c r="N85" s="14" t="s">
        <v>233</v>
      </c>
      <c r="O85" s="13">
        <v>850</v>
      </c>
      <c r="P85" s="39">
        <v>17916</v>
      </c>
      <c r="Q85" s="37"/>
    </row>
    <row r="86" spans="1:18" s="46" customFormat="1" ht="76.5" customHeight="1" x14ac:dyDescent="0.25">
      <c r="A86" s="40"/>
      <c r="B86" s="131" t="s">
        <v>228</v>
      </c>
      <c r="C86" s="131"/>
      <c r="D86" s="131"/>
      <c r="E86" s="50">
        <v>709</v>
      </c>
      <c r="F86" s="132"/>
      <c r="G86" s="132"/>
      <c r="H86" s="132"/>
      <c r="I86" s="132"/>
      <c r="J86" s="47" t="s">
        <v>226</v>
      </c>
      <c r="K86" s="48">
        <v>850</v>
      </c>
      <c r="L86" s="49"/>
      <c r="M86" s="41" t="s">
        <v>232</v>
      </c>
      <c r="N86" s="42" t="s">
        <v>231</v>
      </c>
      <c r="O86" s="43" t="s">
        <v>2</v>
      </c>
      <c r="P86" s="44">
        <f>P87+P92</f>
        <v>17648714</v>
      </c>
      <c r="Q86" s="45"/>
      <c r="R86" s="55"/>
    </row>
    <row r="87" spans="1:18" s="68" customFormat="1" ht="62.45" customHeight="1" x14ac:dyDescent="0.25">
      <c r="A87" s="57"/>
      <c r="B87" s="133" t="s">
        <v>227</v>
      </c>
      <c r="C87" s="133"/>
      <c r="D87" s="133"/>
      <c r="E87" s="58">
        <v>709</v>
      </c>
      <c r="F87" s="122"/>
      <c r="G87" s="122"/>
      <c r="H87" s="122"/>
      <c r="I87" s="122"/>
      <c r="J87" s="59" t="s">
        <v>226</v>
      </c>
      <c r="K87" s="60">
        <v>850</v>
      </c>
      <c r="L87" s="61"/>
      <c r="M87" s="62" t="s">
        <v>230</v>
      </c>
      <c r="N87" s="63" t="s">
        <v>229</v>
      </c>
      <c r="O87" s="64" t="s">
        <v>2</v>
      </c>
      <c r="P87" s="65">
        <f>P88</f>
        <v>11698604</v>
      </c>
      <c r="Q87" s="66"/>
      <c r="R87" s="67"/>
    </row>
    <row r="88" spans="1:18" ht="74.25" customHeight="1" x14ac:dyDescent="0.25">
      <c r="A88" s="7"/>
      <c r="B88" s="130" t="s">
        <v>226</v>
      </c>
      <c r="C88" s="130"/>
      <c r="D88" s="130"/>
      <c r="E88" s="11">
        <v>709</v>
      </c>
      <c r="F88" s="123"/>
      <c r="G88" s="123"/>
      <c r="H88" s="123"/>
      <c r="I88" s="123"/>
      <c r="J88" s="8" t="s">
        <v>226</v>
      </c>
      <c r="K88" s="9">
        <v>850</v>
      </c>
      <c r="L88" s="10"/>
      <c r="M88" s="38" t="s">
        <v>184</v>
      </c>
      <c r="N88" s="14" t="s">
        <v>225</v>
      </c>
      <c r="O88" s="13" t="s">
        <v>2</v>
      </c>
      <c r="P88" s="39">
        <v>11698604</v>
      </c>
      <c r="Q88" s="37"/>
    </row>
    <row r="89" spans="1:18" ht="22.5" customHeight="1" x14ac:dyDescent="0.25">
      <c r="A89" s="7"/>
      <c r="B89" s="52"/>
      <c r="C89" s="53">
        <v>700</v>
      </c>
      <c r="D89" s="53">
        <v>709</v>
      </c>
      <c r="E89" s="53">
        <v>709</v>
      </c>
      <c r="F89" s="53" t="s">
        <v>82</v>
      </c>
      <c r="G89" s="53" t="s">
        <v>228</v>
      </c>
      <c r="H89" s="53" t="s">
        <v>227</v>
      </c>
      <c r="I89" s="53" t="s">
        <v>226</v>
      </c>
      <c r="J89" s="12" t="s">
        <v>226</v>
      </c>
      <c r="K89" s="9">
        <v>110</v>
      </c>
      <c r="L89" s="10"/>
      <c r="M89" s="38" t="s">
        <v>183</v>
      </c>
      <c r="N89" s="14" t="s">
        <v>225</v>
      </c>
      <c r="O89" s="13">
        <v>110</v>
      </c>
      <c r="P89" s="39">
        <v>10584872</v>
      </c>
      <c r="Q89" s="37"/>
    </row>
    <row r="90" spans="1:18" ht="32.25" customHeight="1" x14ac:dyDescent="0.25">
      <c r="A90" s="7"/>
      <c r="B90" s="52"/>
      <c r="C90" s="53">
        <v>700</v>
      </c>
      <c r="D90" s="53">
        <v>709</v>
      </c>
      <c r="E90" s="53"/>
      <c r="F90" s="53" t="s">
        <v>82</v>
      </c>
      <c r="G90" s="53" t="s">
        <v>228</v>
      </c>
      <c r="H90" s="53" t="s">
        <v>227</v>
      </c>
      <c r="I90" s="53" t="s">
        <v>226</v>
      </c>
      <c r="J90" s="12" t="s">
        <v>226</v>
      </c>
      <c r="K90" s="9">
        <v>240</v>
      </c>
      <c r="L90" s="10"/>
      <c r="M90" s="38" t="s">
        <v>10</v>
      </c>
      <c r="N90" s="14" t="s">
        <v>225</v>
      </c>
      <c r="O90" s="13">
        <v>240</v>
      </c>
      <c r="P90" s="39">
        <v>1073904</v>
      </c>
      <c r="Q90" s="37"/>
    </row>
    <row r="91" spans="1:18" ht="16.5" customHeight="1" x14ac:dyDescent="0.25">
      <c r="A91" s="7"/>
      <c r="B91" s="52"/>
      <c r="C91" s="53">
        <v>700</v>
      </c>
      <c r="D91" s="53">
        <v>709</v>
      </c>
      <c r="E91" s="53"/>
      <c r="F91" s="53" t="s">
        <v>82</v>
      </c>
      <c r="G91" s="53" t="s">
        <v>228</v>
      </c>
      <c r="H91" s="53" t="s">
        <v>227</v>
      </c>
      <c r="I91" s="53" t="s">
        <v>226</v>
      </c>
      <c r="J91" s="12" t="s">
        <v>226</v>
      </c>
      <c r="K91" s="9">
        <v>850</v>
      </c>
      <c r="L91" s="10"/>
      <c r="M91" s="38" t="s">
        <v>50</v>
      </c>
      <c r="N91" s="14" t="s">
        <v>225</v>
      </c>
      <c r="O91" s="13">
        <v>850</v>
      </c>
      <c r="P91" s="39">
        <v>39828</v>
      </c>
      <c r="Q91" s="37"/>
    </row>
    <row r="92" spans="1:18" ht="32.450000000000003" customHeight="1" x14ac:dyDescent="0.25">
      <c r="A92" s="7"/>
      <c r="B92" s="104"/>
      <c r="C92" s="106"/>
      <c r="D92" s="106"/>
      <c r="E92" s="11"/>
      <c r="F92" s="106"/>
      <c r="G92" s="106"/>
      <c r="H92" s="106"/>
      <c r="I92" s="106"/>
      <c r="J92" s="8"/>
      <c r="K92" s="9"/>
      <c r="L92" s="10"/>
      <c r="M92" s="62" t="s">
        <v>494</v>
      </c>
      <c r="N92" s="63" t="s">
        <v>495</v>
      </c>
      <c r="O92" s="13"/>
      <c r="P92" s="65">
        <f>P93+P95+P97</f>
        <v>5950110</v>
      </c>
      <c r="Q92" s="37"/>
    </row>
    <row r="93" spans="1:18" ht="78.75" customHeight="1" x14ac:dyDescent="0.25">
      <c r="A93" s="7"/>
      <c r="B93" s="104"/>
      <c r="C93" s="106"/>
      <c r="D93" s="106"/>
      <c r="E93" s="11"/>
      <c r="F93" s="106"/>
      <c r="G93" s="106"/>
      <c r="H93" s="106"/>
      <c r="I93" s="106"/>
      <c r="J93" s="8"/>
      <c r="K93" s="9"/>
      <c r="L93" s="10"/>
      <c r="M93" s="38" t="s">
        <v>496</v>
      </c>
      <c r="N93" s="14" t="s">
        <v>497</v>
      </c>
      <c r="O93" s="13"/>
      <c r="P93" s="39">
        <f t="shared" ref="P93" si="7">P94</f>
        <v>108000</v>
      </c>
      <c r="Q93" s="37"/>
    </row>
    <row r="94" spans="1:18" ht="22.9" customHeight="1" x14ac:dyDescent="0.25">
      <c r="A94" s="7"/>
      <c r="B94" s="104"/>
      <c r="C94" s="106"/>
      <c r="D94" s="106"/>
      <c r="E94" s="11"/>
      <c r="F94" s="106"/>
      <c r="G94" s="106"/>
      <c r="H94" s="106"/>
      <c r="I94" s="106"/>
      <c r="J94" s="8"/>
      <c r="K94" s="9"/>
      <c r="L94" s="10"/>
      <c r="M94" s="38" t="s">
        <v>57</v>
      </c>
      <c r="N94" s="14" t="s">
        <v>497</v>
      </c>
      <c r="O94" s="13">
        <v>310</v>
      </c>
      <c r="P94" s="39">
        <v>108000</v>
      </c>
      <c r="Q94" s="37"/>
    </row>
    <row r="95" spans="1:18" ht="62.25" customHeight="1" x14ac:dyDescent="0.25">
      <c r="A95" s="7"/>
      <c r="B95" s="117"/>
      <c r="C95" s="118"/>
      <c r="D95" s="118"/>
      <c r="E95" s="11"/>
      <c r="F95" s="118"/>
      <c r="G95" s="118"/>
      <c r="H95" s="118"/>
      <c r="I95" s="118"/>
      <c r="J95" s="8"/>
      <c r="K95" s="9"/>
      <c r="L95" s="10"/>
      <c r="M95" s="38" t="s">
        <v>518</v>
      </c>
      <c r="N95" s="14" t="s">
        <v>519</v>
      </c>
      <c r="O95" s="13"/>
      <c r="P95" s="39">
        <f t="shared" ref="P95:P97" si="8">P96</f>
        <v>4015110</v>
      </c>
      <c r="Q95" s="37"/>
    </row>
    <row r="96" spans="1:18" ht="30.75" customHeight="1" x14ac:dyDescent="0.25">
      <c r="A96" s="7"/>
      <c r="B96" s="117"/>
      <c r="C96" s="118"/>
      <c r="D96" s="118"/>
      <c r="E96" s="11"/>
      <c r="F96" s="118"/>
      <c r="G96" s="118"/>
      <c r="H96" s="118"/>
      <c r="I96" s="118"/>
      <c r="J96" s="8"/>
      <c r="K96" s="9"/>
      <c r="L96" s="10"/>
      <c r="M96" s="38" t="s">
        <v>10</v>
      </c>
      <c r="N96" s="14" t="s">
        <v>519</v>
      </c>
      <c r="O96" s="13">
        <v>240</v>
      </c>
      <c r="P96" s="39">
        <v>4015110</v>
      </c>
      <c r="Q96" s="37"/>
    </row>
    <row r="97" spans="1:18" ht="34.5" customHeight="1" x14ac:dyDescent="0.25">
      <c r="A97" s="7"/>
      <c r="B97" s="117"/>
      <c r="C97" s="118"/>
      <c r="D97" s="118"/>
      <c r="E97" s="11"/>
      <c r="F97" s="118"/>
      <c r="G97" s="118"/>
      <c r="H97" s="118"/>
      <c r="I97" s="118"/>
      <c r="J97" s="8"/>
      <c r="K97" s="9"/>
      <c r="L97" s="10"/>
      <c r="M97" s="38" t="s">
        <v>520</v>
      </c>
      <c r="N97" s="14" t="s">
        <v>521</v>
      </c>
      <c r="O97" s="13"/>
      <c r="P97" s="39">
        <f t="shared" si="8"/>
        <v>1827000</v>
      </c>
      <c r="Q97" s="37"/>
    </row>
    <row r="98" spans="1:18" ht="33.75" customHeight="1" x14ac:dyDescent="0.25">
      <c r="A98" s="7"/>
      <c r="B98" s="117"/>
      <c r="C98" s="118"/>
      <c r="D98" s="118"/>
      <c r="E98" s="11"/>
      <c r="F98" s="118"/>
      <c r="G98" s="118"/>
      <c r="H98" s="118"/>
      <c r="I98" s="118"/>
      <c r="J98" s="8"/>
      <c r="K98" s="9"/>
      <c r="L98" s="10"/>
      <c r="M98" s="38" t="s">
        <v>10</v>
      </c>
      <c r="N98" s="14" t="s">
        <v>521</v>
      </c>
      <c r="O98" s="13">
        <v>240</v>
      </c>
      <c r="P98" s="39">
        <v>1827000</v>
      </c>
      <c r="Q98" s="37"/>
    </row>
    <row r="99" spans="1:18" s="46" customFormat="1" ht="45.75" customHeight="1" x14ac:dyDescent="0.25">
      <c r="A99" s="40"/>
      <c r="B99" s="131" t="s">
        <v>260</v>
      </c>
      <c r="C99" s="131"/>
      <c r="D99" s="131"/>
      <c r="E99" s="50">
        <v>702</v>
      </c>
      <c r="F99" s="132"/>
      <c r="G99" s="132"/>
      <c r="H99" s="132"/>
      <c r="I99" s="132"/>
      <c r="J99" s="47" t="s">
        <v>273</v>
      </c>
      <c r="K99" s="48">
        <v>240</v>
      </c>
      <c r="L99" s="49"/>
      <c r="M99" s="41" t="s">
        <v>265</v>
      </c>
      <c r="N99" s="42" t="s">
        <v>264</v>
      </c>
      <c r="O99" s="43" t="s">
        <v>2</v>
      </c>
      <c r="P99" s="44">
        <f>P100+P103</f>
        <v>1170360</v>
      </c>
      <c r="Q99" s="45"/>
      <c r="R99" s="55"/>
    </row>
    <row r="100" spans="1:18" s="68" customFormat="1" ht="46.5" customHeight="1" x14ac:dyDescent="0.25">
      <c r="A100" s="57"/>
      <c r="B100" s="133" t="s">
        <v>274</v>
      </c>
      <c r="C100" s="133"/>
      <c r="D100" s="133"/>
      <c r="E100" s="58">
        <v>702</v>
      </c>
      <c r="F100" s="122"/>
      <c r="G100" s="122"/>
      <c r="H100" s="122"/>
      <c r="I100" s="122"/>
      <c r="J100" s="59" t="s">
        <v>273</v>
      </c>
      <c r="K100" s="60">
        <v>240</v>
      </c>
      <c r="L100" s="61"/>
      <c r="M100" s="62" t="s">
        <v>277</v>
      </c>
      <c r="N100" s="63" t="s">
        <v>276</v>
      </c>
      <c r="O100" s="64" t="s">
        <v>2</v>
      </c>
      <c r="P100" s="65">
        <f>P101</f>
        <v>951960</v>
      </c>
      <c r="Q100" s="66"/>
      <c r="R100" s="67"/>
    </row>
    <row r="101" spans="1:18" ht="32.25" customHeight="1" x14ac:dyDescent="0.25">
      <c r="A101" s="7"/>
      <c r="B101" s="130" t="s">
        <v>273</v>
      </c>
      <c r="C101" s="130"/>
      <c r="D101" s="130"/>
      <c r="E101" s="11">
        <v>702</v>
      </c>
      <c r="F101" s="123"/>
      <c r="G101" s="123"/>
      <c r="H101" s="123"/>
      <c r="I101" s="123"/>
      <c r="J101" s="8" t="s">
        <v>273</v>
      </c>
      <c r="K101" s="9">
        <v>240</v>
      </c>
      <c r="L101" s="10"/>
      <c r="M101" s="38" t="s">
        <v>275</v>
      </c>
      <c r="N101" s="14" t="s">
        <v>272</v>
      </c>
      <c r="O101" s="13" t="s">
        <v>2</v>
      </c>
      <c r="P101" s="39">
        <v>951960</v>
      </c>
      <c r="Q101" s="37"/>
    </row>
    <row r="102" spans="1:18" ht="32.25" customHeight="1" x14ac:dyDescent="0.25">
      <c r="A102" s="7"/>
      <c r="B102" s="52"/>
      <c r="C102" s="53">
        <v>700</v>
      </c>
      <c r="D102" s="53">
        <v>702</v>
      </c>
      <c r="E102" s="53">
        <v>702</v>
      </c>
      <c r="F102" s="53" t="s">
        <v>82</v>
      </c>
      <c r="G102" s="53" t="s">
        <v>260</v>
      </c>
      <c r="H102" s="53" t="s">
        <v>274</v>
      </c>
      <c r="I102" s="53" t="s">
        <v>273</v>
      </c>
      <c r="J102" s="12" t="s">
        <v>273</v>
      </c>
      <c r="K102" s="9">
        <v>240</v>
      </c>
      <c r="L102" s="10"/>
      <c r="M102" s="38" t="s">
        <v>10</v>
      </c>
      <c r="N102" s="14" t="s">
        <v>272</v>
      </c>
      <c r="O102" s="13">
        <v>240</v>
      </c>
      <c r="P102" s="39">
        <v>951960</v>
      </c>
      <c r="Q102" s="37"/>
    </row>
    <row r="103" spans="1:18" s="68" customFormat="1" ht="32.25" customHeight="1" x14ac:dyDescent="0.25">
      <c r="A103" s="57"/>
      <c r="B103" s="133" t="s">
        <v>259</v>
      </c>
      <c r="C103" s="133"/>
      <c r="D103" s="133"/>
      <c r="E103" s="58">
        <v>707</v>
      </c>
      <c r="F103" s="122"/>
      <c r="G103" s="122"/>
      <c r="H103" s="122"/>
      <c r="I103" s="122"/>
      <c r="J103" s="59" t="s">
        <v>258</v>
      </c>
      <c r="K103" s="60">
        <v>320</v>
      </c>
      <c r="L103" s="61"/>
      <c r="M103" s="62" t="s">
        <v>263</v>
      </c>
      <c r="N103" s="63" t="s">
        <v>262</v>
      </c>
      <c r="O103" s="64" t="s">
        <v>2</v>
      </c>
      <c r="P103" s="65">
        <f>P104</f>
        <v>218400</v>
      </c>
      <c r="Q103" s="66"/>
      <c r="R103" s="67"/>
    </row>
    <row r="104" spans="1:18" ht="31.5" customHeight="1" x14ac:dyDescent="0.25">
      <c r="A104" s="7"/>
      <c r="B104" s="130" t="s">
        <v>258</v>
      </c>
      <c r="C104" s="130"/>
      <c r="D104" s="130"/>
      <c r="E104" s="11">
        <v>707</v>
      </c>
      <c r="F104" s="123"/>
      <c r="G104" s="123"/>
      <c r="H104" s="123"/>
      <c r="I104" s="123"/>
      <c r="J104" s="8" t="s">
        <v>258</v>
      </c>
      <c r="K104" s="9">
        <v>320</v>
      </c>
      <c r="L104" s="10"/>
      <c r="M104" s="38" t="s">
        <v>261</v>
      </c>
      <c r="N104" s="14" t="s">
        <v>257</v>
      </c>
      <c r="O104" s="13" t="s">
        <v>2</v>
      </c>
      <c r="P104" s="39">
        <v>218400</v>
      </c>
      <c r="Q104" s="37"/>
    </row>
    <row r="105" spans="1:18" ht="30.75" customHeight="1" x14ac:dyDescent="0.25">
      <c r="A105" s="7"/>
      <c r="B105" s="52"/>
      <c r="C105" s="53">
        <v>700</v>
      </c>
      <c r="D105" s="53">
        <v>707</v>
      </c>
      <c r="E105" s="53">
        <v>707</v>
      </c>
      <c r="F105" s="53" t="s">
        <v>82</v>
      </c>
      <c r="G105" s="53" t="s">
        <v>260</v>
      </c>
      <c r="H105" s="53" t="s">
        <v>259</v>
      </c>
      <c r="I105" s="53" t="s">
        <v>258</v>
      </c>
      <c r="J105" s="12" t="s">
        <v>258</v>
      </c>
      <c r="K105" s="9">
        <v>320</v>
      </c>
      <c r="L105" s="10"/>
      <c r="M105" s="38" t="s">
        <v>130</v>
      </c>
      <c r="N105" s="14" t="s">
        <v>257</v>
      </c>
      <c r="O105" s="13">
        <v>320</v>
      </c>
      <c r="P105" s="39">
        <v>218400</v>
      </c>
      <c r="Q105" s="37"/>
    </row>
    <row r="106" spans="1:18" s="46" customFormat="1" ht="45.75" customHeight="1" x14ac:dyDescent="0.25">
      <c r="A106" s="40"/>
      <c r="B106" s="131" t="s">
        <v>245</v>
      </c>
      <c r="C106" s="131"/>
      <c r="D106" s="131"/>
      <c r="E106" s="50">
        <v>707</v>
      </c>
      <c r="F106" s="132"/>
      <c r="G106" s="132"/>
      <c r="H106" s="132"/>
      <c r="I106" s="132"/>
      <c r="J106" s="47" t="s">
        <v>243</v>
      </c>
      <c r="K106" s="48">
        <v>240</v>
      </c>
      <c r="L106" s="49"/>
      <c r="M106" s="41" t="s">
        <v>256</v>
      </c>
      <c r="N106" s="42" t="s">
        <v>255</v>
      </c>
      <c r="O106" s="43" t="s">
        <v>2</v>
      </c>
      <c r="P106" s="44">
        <f>P107+P110</f>
        <v>50592</v>
      </c>
      <c r="Q106" s="45"/>
      <c r="R106" s="55"/>
    </row>
    <row r="107" spans="1:18" s="68" customFormat="1" ht="29.25" customHeight="1" x14ac:dyDescent="0.25">
      <c r="A107" s="57"/>
      <c r="B107" s="133" t="s">
        <v>251</v>
      </c>
      <c r="C107" s="133"/>
      <c r="D107" s="133"/>
      <c r="E107" s="58">
        <v>707</v>
      </c>
      <c r="F107" s="122"/>
      <c r="G107" s="122"/>
      <c r="H107" s="122"/>
      <c r="I107" s="122"/>
      <c r="J107" s="59" t="s">
        <v>250</v>
      </c>
      <c r="K107" s="60">
        <v>240</v>
      </c>
      <c r="L107" s="61"/>
      <c r="M107" s="62" t="s">
        <v>254</v>
      </c>
      <c r="N107" s="63" t="s">
        <v>253</v>
      </c>
      <c r="O107" s="64" t="s">
        <v>2</v>
      </c>
      <c r="P107" s="65">
        <f>P108</f>
        <v>33100</v>
      </c>
      <c r="Q107" s="66"/>
      <c r="R107" s="67"/>
    </row>
    <row r="108" spans="1:18" ht="33.75" customHeight="1" x14ac:dyDescent="0.25">
      <c r="A108" s="7"/>
      <c r="B108" s="130" t="s">
        <v>250</v>
      </c>
      <c r="C108" s="130"/>
      <c r="D108" s="130"/>
      <c r="E108" s="11">
        <v>707</v>
      </c>
      <c r="F108" s="123"/>
      <c r="G108" s="123"/>
      <c r="H108" s="123"/>
      <c r="I108" s="123"/>
      <c r="J108" s="8" t="s">
        <v>250</v>
      </c>
      <c r="K108" s="9">
        <v>240</v>
      </c>
      <c r="L108" s="10"/>
      <c r="M108" s="38" t="s">
        <v>252</v>
      </c>
      <c r="N108" s="14" t="s">
        <v>249</v>
      </c>
      <c r="O108" s="13" t="s">
        <v>2</v>
      </c>
      <c r="P108" s="39">
        <v>33100</v>
      </c>
      <c r="Q108" s="37"/>
    </row>
    <row r="109" spans="1:18" ht="30" customHeight="1" x14ac:dyDescent="0.25">
      <c r="A109" s="7"/>
      <c r="B109" s="52"/>
      <c r="C109" s="53">
        <v>700</v>
      </c>
      <c r="D109" s="53">
        <v>707</v>
      </c>
      <c r="E109" s="53">
        <v>707</v>
      </c>
      <c r="F109" s="53" t="s">
        <v>245</v>
      </c>
      <c r="G109" s="53" t="s">
        <v>251</v>
      </c>
      <c r="H109" s="53" t="s">
        <v>251</v>
      </c>
      <c r="I109" s="53" t="s">
        <v>250</v>
      </c>
      <c r="J109" s="12" t="s">
        <v>250</v>
      </c>
      <c r="K109" s="9">
        <v>240</v>
      </c>
      <c r="L109" s="10"/>
      <c r="M109" s="38" t="s">
        <v>10</v>
      </c>
      <c r="N109" s="14" t="s">
        <v>249</v>
      </c>
      <c r="O109" s="13">
        <v>240</v>
      </c>
      <c r="P109" s="39">
        <v>33100</v>
      </c>
      <c r="Q109" s="37"/>
    </row>
    <row r="110" spans="1:18" s="68" customFormat="1" ht="45.75" customHeight="1" x14ac:dyDescent="0.25">
      <c r="A110" s="57"/>
      <c r="B110" s="133" t="s">
        <v>244</v>
      </c>
      <c r="C110" s="133"/>
      <c r="D110" s="133"/>
      <c r="E110" s="58">
        <v>707</v>
      </c>
      <c r="F110" s="122"/>
      <c r="G110" s="122"/>
      <c r="H110" s="122"/>
      <c r="I110" s="122"/>
      <c r="J110" s="59" t="s">
        <v>243</v>
      </c>
      <c r="K110" s="60">
        <v>240</v>
      </c>
      <c r="L110" s="61"/>
      <c r="M110" s="62" t="s">
        <v>248</v>
      </c>
      <c r="N110" s="63" t="s">
        <v>247</v>
      </c>
      <c r="O110" s="64" t="s">
        <v>2</v>
      </c>
      <c r="P110" s="65">
        <f>P111</f>
        <v>17492</v>
      </c>
      <c r="Q110" s="66"/>
      <c r="R110" s="67"/>
    </row>
    <row r="111" spans="1:18" ht="35.25" customHeight="1" x14ac:dyDescent="0.25">
      <c r="A111" s="7"/>
      <c r="B111" s="130" t="s">
        <v>243</v>
      </c>
      <c r="C111" s="130"/>
      <c r="D111" s="130"/>
      <c r="E111" s="11">
        <v>707</v>
      </c>
      <c r="F111" s="123"/>
      <c r="G111" s="123"/>
      <c r="H111" s="123"/>
      <c r="I111" s="123"/>
      <c r="J111" s="8" t="s">
        <v>243</v>
      </c>
      <c r="K111" s="9">
        <v>240</v>
      </c>
      <c r="L111" s="10"/>
      <c r="M111" s="38" t="s">
        <v>246</v>
      </c>
      <c r="N111" s="14" t="s">
        <v>242</v>
      </c>
      <c r="O111" s="13" t="s">
        <v>2</v>
      </c>
      <c r="P111" s="39">
        <v>17492</v>
      </c>
      <c r="Q111" s="37"/>
    </row>
    <row r="112" spans="1:18" ht="31.5" customHeight="1" x14ac:dyDescent="0.25">
      <c r="A112" s="7"/>
      <c r="B112" s="52"/>
      <c r="C112" s="53">
        <v>700</v>
      </c>
      <c r="D112" s="53">
        <v>707</v>
      </c>
      <c r="E112" s="53">
        <v>707</v>
      </c>
      <c r="F112" s="53" t="s">
        <v>245</v>
      </c>
      <c r="G112" s="53" t="s">
        <v>244</v>
      </c>
      <c r="H112" s="53" t="s">
        <v>244</v>
      </c>
      <c r="I112" s="53" t="s">
        <v>243</v>
      </c>
      <c r="J112" s="12" t="s">
        <v>243</v>
      </c>
      <c r="K112" s="9">
        <v>240</v>
      </c>
      <c r="L112" s="10"/>
      <c r="M112" s="38" t="s">
        <v>10</v>
      </c>
      <c r="N112" s="14" t="s">
        <v>242</v>
      </c>
      <c r="O112" s="13">
        <v>240</v>
      </c>
      <c r="P112" s="39">
        <v>17492</v>
      </c>
      <c r="Q112" s="37"/>
    </row>
    <row r="113" spans="1:18" s="46" customFormat="1" ht="42.6" customHeight="1" x14ac:dyDescent="0.25">
      <c r="A113" s="40"/>
      <c r="B113" s="131" t="s">
        <v>27</v>
      </c>
      <c r="C113" s="131"/>
      <c r="D113" s="131"/>
      <c r="E113" s="50">
        <v>702</v>
      </c>
      <c r="F113" s="132"/>
      <c r="G113" s="132"/>
      <c r="H113" s="132"/>
      <c r="I113" s="132"/>
      <c r="J113" s="47" t="s">
        <v>267</v>
      </c>
      <c r="K113" s="48">
        <v>850</v>
      </c>
      <c r="L113" s="49"/>
      <c r="M113" s="41" t="s">
        <v>35</v>
      </c>
      <c r="N113" s="42" t="s">
        <v>34</v>
      </c>
      <c r="O113" s="43" t="s">
        <v>2</v>
      </c>
      <c r="P113" s="44">
        <f t="shared" ref="P113" si="9">P114+P119+P124</f>
        <v>7699814</v>
      </c>
      <c r="Q113" s="45"/>
      <c r="R113" s="55"/>
    </row>
    <row r="114" spans="1:18" s="68" customFormat="1" ht="32.25" customHeight="1" x14ac:dyDescent="0.25">
      <c r="A114" s="57"/>
      <c r="B114" s="133" t="s">
        <v>268</v>
      </c>
      <c r="C114" s="133"/>
      <c r="D114" s="133"/>
      <c r="E114" s="58">
        <v>702</v>
      </c>
      <c r="F114" s="122"/>
      <c r="G114" s="122"/>
      <c r="H114" s="122"/>
      <c r="I114" s="122"/>
      <c r="J114" s="59" t="s">
        <v>267</v>
      </c>
      <c r="K114" s="60">
        <v>850</v>
      </c>
      <c r="L114" s="61"/>
      <c r="M114" s="62" t="s">
        <v>271</v>
      </c>
      <c r="N114" s="63" t="s">
        <v>270</v>
      </c>
      <c r="O114" s="64" t="s">
        <v>2</v>
      </c>
      <c r="P114" s="65">
        <f>P115</f>
        <v>7148194</v>
      </c>
      <c r="Q114" s="66"/>
      <c r="R114" s="67"/>
    </row>
    <row r="115" spans="1:18" ht="32.25" customHeight="1" x14ac:dyDescent="0.25">
      <c r="A115" s="7"/>
      <c r="B115" s="130" t="s">
        <v>267</v>
      </c>
      <c r="C115" s="130"/>
      <c r="D115" s="130"/>
      <c r="E115" s="11">
        <v>702</v>
      </c>
      <c r="F115" s="123"/>
      <c r="G115" s="123"/>
      <c r="H115" s="123"/>
      <c r="I115" s="123"/>
      <c r="J115" s="8" t="s">
        <v>267</v>
      </c>
      <c r="K115" s="9">
        <v>850</v>
      </c>
      <c r="L115" s="10"/>
      <c r="M115" s="38" t="s">
        <v>269</v>
      </c>
      <c r="N115" s="14" t="s">
        <v>266</v>
      </c>
      <c r="O115" s="13" t="s">
        <v>2</v>
      </c>
      <c r="P115" s="39">
        <v>7148194</v>
      </c>
      <c r="Q115" s="37"/>
    </row>
    <row r="116" spans="1:18" ht="18" customHeight="1" x14ac:dyDescent="0.25">
      <c r="A116" s="7"/>
      <c r="B116" s="52"/>
      <c r="C116" s="53">
        <v>700</v>
      </c>
      <c r="D116" s="53">
        <v>702</v>
      </c>
      <c r="E116" s="53">
        <v>702</v>
      </c>
      <c r="F116" s="53" t="s">
        <v>27</v>
      </c>
      <c r="G116" s="53" t="s">
        <v>268</v>
      </c>
      <c r="H116" s="53" t="s">
        <v>268</v>
      </c>
      <c r="I116" s="53" t="s">
        <v>267</v>
      </c>
      <c r="J116" s="12" t="s">
        <v>267</v>
      </c>
      <c r="K116" s="9">
        <v>110</v>
      </c>
      <c r="L116" s="10"/>
      <c r="M116" s="38" t="s">
        <v>183</v>
      </c>
      <c r="N116" s="14" t="s">
        <v>266</v>
      </c>
      <c r="O116" s="13">
        <v>110</v>
      </c>
      <c r="P116" s="39">
        <v>6358953</v>
      </c>
      <c r="Q116" s="37"/>
    </row>
    <row r="117" spans="1:18" ht="29.25" customHeight="1" x14ac:dyDescent="0.25">
      <c r="A117" s="7"/>
      <c r="B117" s="52"/>
      <c r="C117" s="53">
        <v>700</v>
      </c>
      <c r="D117" s="53">
        <v>702</v>
      </c>
      <c r="E117" s="53"/>
      <c r="F117" s="53" t="s">
        <v>27</v>
      </c>
      <c r="G117" s="53" t="s">
        <v>268</v>
      </c>
      <c r="H117" s="53" t="s">
        <v>268</v>
      </c>
      <c r="I117" s="53" t="s">
        <v>267</v>
      </c>
      <c r="J117" s="12" t="s">
        <v>267</v>
      </c>
      <c r="K117" s="9">
        <v>240</v>
      </c>
      <c r="L117" s="10"/>
      <c r="M117" s="38" t="s">
        <v>10</v>
      </c>
      <c r="N117" s="14" t="s">
        <v>266</v>
      </c>
      <c r="O117" s="13">
        <v>240</v>
      </c>
      <c r="P117" s="39">
        <v>777577</v>
      </c>
      <c r="Q117" s="37"/>
    </row>
    <row r="118" spans="1:18" ht="16.5" customHeight="1" x14ac:dyDescent="0.25">
      <c r="A118" s="7"/>
      <c r="B118" s="52"/>
      <c r="C118" s="53">
        <v>700</v>
      </c>
      <c r="D118" s="53">
        <v>702</v>
      </c>
      <c r="E118" s="53"/>
      <c r="F118" s="53" t="s">
        <v>27</v>
      </c>
      <c r="G118" s="53" t="s">
        <v>268</v>
      </c>
      <c r="H118" s="53" t="s">
        <v>268</v>
      </c>
      <c r="I118" s="53" t="s">
        <v>267</v>
      </c>
      <c r="J118" s="12" t="s">
        <v>267</v>
      </c>
      <c r="K118" s="9">
        <v>850</v>
      </c>
      <c r="L118" s="10"/>
      <c r="M118" s="38" t="s">
        <v>50</v>
      </c>
      <c r="N118" s="14" t="s">
        <v>266</v>
      </c>
      <c r="O118" s="13">
        <v>850</v>
      </c>
      <c r="P118" s="39">
        <v>11664</v>
      </c>
      <c r="Q118" s="37"/>
    </row>
    <row r="119" spans="1:18" s="68" customFormat="1" ht="32.25" customHeight="1" x14ac:dyDescent="0.25">
      <c r="A119" s="57"/>
      <c r="B119" s="133" t="s">
        <v>26</v>
      </c>
      <c r="C119" s="133"/>
      <c r="D119" s="133"/>
      <c r="E119" s="58">
        <v>1101</v>
      </c>
      <c r="F119" s="122"/>
      <c r="G119" s="122"/>
      <c r="H119" s="122"/>
      <c r="I119" s="122"/>
      <c r="J119" s="59" t="s">
        <v>25</v>
      </c>
      <c r="K119" s="60">
        <v>240</v>
      </c>
      <c r="L119" s="61"/>
      <c r="M119" s="62" t="s">
        <v>33</v>
      </c>
      <c r="N119" s="63" t="s">
        <v>32</v>
      </c>
      <c r="O119" s="64" t="s">
        <v>2</v>
      </c>
      <c r="P119" s="65">
        <f>P120+P122</f>
        <v>151620</v>
      </c>
      <c r="Q119" s="66"/>
      <c r="R119" s="67"/>
    </row>
    <row r="120" spans="1:18" ht="32.25" customHeight="1" x14ac:dyDescent="0.25">
      <c r="A120" s="7"/>
      <c r="B120" s="130" t="s">
        <v>30</v>
      </c>
      <c r="C120" s="130"/>
      <c r="D120" s="130"/>
      <c r="E120" s="11">
        <v>1101</v>
      </c>
      <c r="F120" s="123"/>
      <c r="G120" s="123"/>
      <c r="H120" s="123"/>
      <c r="I120" s="123"/>
      <c r="J120" s="8" t="s">
        <v>30</v>
      </c>
      <c r="K120" s="9">
        <v>240</v>
      </c>
      <c r="L120" s="10"/>
      <c r="M120" s="38" t="s">
        <v>31</v>
      </c>
      <c r="N120" s="14" t="s">
        <v>29</v>
      </c>
      <c r="O120" s="13" t="s">
        <v>2</v>
      </c>
      <c r="P120" s="39">
        <v>128820</v>
      </c>
      <c r="Q120" s="37"/>
    </row>
    <row r="121" spans="1:18" ht="30.75" customHeight="1" x14ac:dyDescent="0.25">
      <c r="A121" s="7"/>
      <c r="B121" s="52"/>
      <c r="C121" s="53">
        <v>1100</v>
      </c>
      <c r="D121" s="53">
        <v>1101</v>
      </c>
      <c r="E121" s="53">
        <v>1101</v>
      </c>
      <c r="F121" s="53" t="s">
        <v>27</v>
      </c>
      <c r="G121" s="53" t="s">
        <v>26</v>
      </c>
      <c r="H121" s="53" t="s">
        <v>26</v>
      </c>
      <c r="I121" s="53" t="s">
        <v>30</v>
      </c>
      <c r="J121" s="12" t="s">
        <v>30</v>
      </c>
      <c r="K121" s="9">
        <v>240</v>
      </c>
      <c r="L121" s="10"/>
      <c r="M121" s="38" t="s">
        <v>10</v>
      </c>
      <c r="N121" s="14" t="s">
        <v>29</v>
      </c>
      <c r="O121" s="13">
        <v>240</v>
      </c>
      <c r="P121" s="39">
        <v>128820</v>
      </c>
      <c r="Q121" s="37"/>
    </row>
    <row r="122" spans="1:18" ht="31.5" customHeight="1" x14ac:dyDescent="0.25">
      <c r="A122" s="7"/>
      <c r="B122" s="130" t="s">
        <v>25</v>
      </c>
      <c r="C122" s="130"/>
      <c r="D122" s="130"/>
      <c r="E122" s="11">
        <v>1101</v>
      </c>
      <c r="F122" s="123"/>
      <c r="G122" s="123"/>
      <c r="H122" s="123"/>
      <c r="I122" s="123"/>
      <c r="J122" s="8" t="s">
        <v>25</v>
      </c>
      <c r="K122" s="9">
        <v>240</v>
      </c>
      <c r="L122" s="10"/>
      <c r="M122" s="38" t="s">
        <v>28</v>
      </c>
      <c r="N122" s="14" t="s">
        <v>24</v>
      </c>
      <c r="O122" s="13" t="s">
        <v>2</v>
      </c>
      <c r="P122" s="39">
        <v>22800</v>
      </c>
      <c r="Q122" s="37"/>
    </row>
    <row r="123" spans="1:18" ht="33" customHeight="1" x14ac:dyDescent="0.25">
      <c r="A123" s="7"/>
      <c r="B123" s="52"/>
      <c r="C123" s="53">
        <v>1100</v>
      </c>
      <c r="D123" s="53">
        <v>1101</v>
      </c>
      <c r="E123" s="53">
        <v>1101</v>
      </c>
      <c r="F123" s="53" t="s">
        <v>27</v>
      </c>
      <c r="G123" s="53" t="s">
        <v>26</v>
      </c>
      <c r="H123" s="53" t="s">
        <v>26</v>
      </c>
      <c r="I123" s="53" t="s">
        <v>25</v>
      </c>
      <c r="J123" s="12" t="s">
        <v>25</v>
      </c>
      <c r="K123" s="9">
        <v>240</v>
      </c>
      <c r="L123" s="10"/>
      <c r="M123" s="38" t="s">
        <v>10</v>
      </c>
      <c r="N123" s="14" t="s">
        <v>24</v>
      </c>
      <c r="O123" s="13">
        <v>240</v>
      </c>
      <c r="P123" s="39">
        <v>22800</v>
      </c>
      <c r="Q123" s="37"/>
    </row>
    <row r="124" spans="1:18" ht="33" customHeight="1" x14ac:dyDescent="0.25">
      <c r="A124" s="7"/>
      <c r="B124" s="104"/>
      <c r="C124" s="106"/>
      <c r="D124" s="106"/>
      <c r="E124" s="11"/>
      <c r="F124" s="106"/>
      <c r="G124" s="106"/>
      <c r="H124" s="106"/>
      <c r="I124" s="106"/>
      <c r="J124" s="8"/>
      <c r="K124" s="9"/>
      <c r="L124" s="10"/>
      <c r="M124" s="62" t="s">
        <v>498</v>
      </c>
      <c r="N124" s="63" t="s">
        <v>499</v>
      </c>
      <c r="O124" s="43" t="s">
        <v>2</v>
      </c>
      <c r="P124" s="65">
        <f t="shared" ref="P124:P125" si="10">P125</f>
        <v>400000</v>
      </c>
      <c r="Q124" s="37"/>
    </row>
    <row r="125" spans="1:18" ht="93.75" customHeight="1" x14ac:dyDescent="0.25">
      <c r="A125" s="7"/>
      <c r="B125" s="104"/>
      <c r="C125" s="106"/>
      <c r="D125" s="106"/>
      <c r="E125" s="11"/>
      <c r="F125" s="106"/>
      <c r="G125" s="106"/>
      <c r="H125" s="106"/>
      <c r="I125" s="106"/>
      <c r="J125" s="8"/>
      <c r="K125" s="9"/>
      <c r="L125" s="10"/>
      <c r="M125" s="38" t="s">
        <v>500</v>
      </c>
      <c r="N125" s="14" t="s">
        <v>501</v>
      </c>
      <c r="O125" s="13"/>
      <c r="P125" s="39">
        <f t="shared" si="10"/>
        <v>400000</v>
      </c>
      <c r="Q125" s="37"/>
    </row>
    <row r="126" spans="1:18" ht="33" customHeight="1" x14ac:dyDescent="0.25">
      <c r="A126" s="7"/>
      <c r="B126" s="104"/>
      <c r="C126" s="106"/>
      <c r="D126" s="106"/>
      <c r="E126" s="11"/>
      <c r="F126" s="106"/>
      <c r="G126" s="106"/>
      <c r="H126" s="106"/>
      <c r="I126" s="106"/>
      <c r="J126" s="8"/>
      <c r="K126" s="9"/>
      <c r="L126" s="10"/>
      <c r="M126" s="38" t="s">
        <v>10</v>
      </c>
      <c r="N126" s="14" t="s">
        <v>501</v>
      </c>
      <c r="O126" s="13">
        <v>240</v>
      </c>
      <c r="P126" s="39">
        <v>400000</v>
      </c>
      <c r="Q126" s="37"/>
    </row>
    <row r="127" spans="1:18" s="46" customFormat="1" ht="60" customHeight="1" x14ac:dyDescent="0.25">
      <c r="A127" s="40"/>
      <c r="B127" s="131" t="s">
        <v>310</v>
      </c>
      <c r="C127" s="131"/>
      <c r="D127" s="131"/>
      <c r="E127" s="50">
        <v>503</v>
      </c>
      <c r="F127" s="132"/>
      <c r="G127" s="132"/>
      <c r="H127" s="132"/>
      <c r="I127" s="132"/>
      <c r="J127" s="47" t="s">
        <v>308</v>
      </c>
      <c r="K127" s="48">
        <v>810</v>
      </c>
      <c r="L127" s="49"/>
      <c r="M127" s="41" t="s">
        <v>330</v>
      </c>
      <c r="N127" s="42" t="s">
        <v>329</v>
      </c>
      <c r="O127" s="43" t="s">
        <v>2</v>
      </c>
      <c r="P127" s="44">
        <f>P128</f>
        <v>14700000</v>
      </c>
      <c r="Q127" s="45"/>
      <c r="R127" s="55"/>
    </row>
    <row r="128" spans="1:18" s="68" customFormat="1" ht="47.25" customHeight="1" x14ac:dyDescent="0.25">
      <c r="A128" s="57"/>
      <c r="B128" s="133" t="s">
        <v>309</v>
      </c>
      <c r="C128" s="133"/>
      <c r="D128" s="133"/>
      <c r="E128" s="58">
        <v>503</v>
      </c>
      <c r="F128" s="122"/>
      <c r="G128" s="122"/>
      <c r="H128" s="122"/>
      <c r="I128" s="122"/>
      <c r="J128" s="59" t="s">
        <v>308</v>
      </c>
      <c r="K128" s="60">
        <v>810</v>
      </c>
      <c r="L128" s="61"/>
      <c r="M128" s="62" t="s">
        <v>328</v>
      </c>
      <c r="N128" s="63" t="s">
        <v>327</v>
      </c>
      <c r="O128" s="64" t="s">
        <v>2</v>
      </c>
      <c r="P128" s="65">
        <f>P129+P131+P133+P135+P137+P139</f>
        <v>14700000</v>
      </c>
      <c r="Q128" s="66"/>
      <c r="R128" s="67"/>
    </row>
    <row r="129" spans="1:17" ht="62.25" customHeight="1" x14ac:dyDescent="0.25">
      <c r="A129" s="7"/>
      <c r="B129" s="130" t="s">
        <v>325</v>
      </c>
      <c r="C129" s="130"/>
      <c r="D129" s="130"/>
      <c r="E129" s="11">
        <v>503</v>
      </c>
      <c r="F129" s="123"/>
      <c r="G129" s="123"/>
      <c r="H129" s="123"/>
      <c r="I129" s="123"/>
      <c r="J129" s="8" t="s">
        <v>325</v>
      </c>
      <c r="K129" s="9">
        <v>810</v>
      </c>
      <c r="L129" s="10"/>
      <c r="M129" s="38" t="s">
        <v>326</v>
      </c>
      <c r="N129" s="14" t="s">
        <v>324</v>
      </c>
      <c r="O129" s="13" t="s">
        <v>2</v>
      </c>
      <c r="P129" s="39">
        <v>3020901</v>
      </c>
      <c r="Q129" s="37"/>
    </row>
    <row r="130" spans="1:17" ht="48.75" customHeight="1" x14ac:dyDescent="0.25">
      <c r="A130" s="7"/>
      <c r="B130" s="52"/>
      <c r="C130" s="53">
        <v>500</v>
      </c>
      <c r="D130" s="53">
        <v>503</v>
      </c>
      <c r="E130" s="53">
        <v>503</v>
      </c>
      <c r="F130" s="53" t="s">
        <v>310</v>
      </c>
      <c r="G130" s="53" t="s">
        <v>309</v>
      </c>
      <c r="H130" s="53" t="s">
        <v>309</v>
      </c>
      <c r="I130" s="53" t="s">
        <v>325</v>
      </c>
      <c r="J130" s="12" t="s">
        <v>325</v>
      </c>
      <c r="K130" s="9">
        <v>810</v>
      </c>
      <c r="L130" s="10"/>
      <c r="M130" s="38" t="s">
        <v>137</v>
      </c>
      <c r="N130" s="14" t="s">
        <v>324</v>
      </c>
      <c r="O130" s="13">
        <v>810</v>
      </c>
      <c r="P130" s="39">
        <v>3020901</v>
      </c>
      <c r="Q130" s="37"/>
    </row>
    <row r="131" spans="1:17" ht="47.25" customHeight="1" x14ac:dyDescent="0.25">
      <c r="A131" s="7"/>
      <c r="B131" s="130" t="s">
        <v>322</v>
      </c>
      <c r="C131" s="130"/>
      <c r="D131" s="130"/>
      <c r="E131" s="11">
        <v>503</v>
      </c>
      <c r="F131" s="123"/>
      <c r="G131" s="123"/>
      <c r="H131" s="123"/>
      <c r="I131" s="123"/>
      <c r="J131" s="8" t="s">
        <v>322</v>
      </c>
      <c r="K131" s="9">
        <v>810</v>
      </c>
      <c r="L131" s="10"/>
      <c r="M131" s="38" t="s">
        <v>323</v>
      </c>
      <c r="N131" s="14" t="s">
        <v>321</v>
      </c>
      <c r="O131" s="13" t="s">
        <v>2</v>
      </c>
      <c r="P131" s="39">
        <v>4097776</v>
      </c>
      <c r="Q131" s="37"/>
    </row>
    <row r="132" spans="1:17" ht="45.75" customHeight="1" x14ac:dyDescent="0.25">
      <c r="A132" s="7"/>
      <c r="B132" s="52"/>
      <c r="C132" s="53">
        <v>500</v>
      </c>
      <c r="D132" s="53">
        <v>503</v>
      </c>
      <c r="E132" s="53">
        <v>503</v>
      </c>
      <c r="F132" s="53" t="s">
        <v>310</v>
      </c>
      <c r="G132" s="53" t="s">
        <v>309</v>
      </c>
      <c r="H132" s="53" t="s">
        <v>309</v>
      </c>
      <c r="I132" s="53" t="s">
        <v>322</v>
      </c>
      <c r="J132" s="12" t="s">
        <v>322</v>
      </c>
      <c r="K132" s="9">
        <v>810</v>
      </c>
      <c r="L132" s="10"/>
      <c r="M132" s="38" t="s">
        <v>137</v>
      </c>
      <c r="N132" s="14" t="s">
        <v>321</v>
      </c>
      <c r="O132" s="13">
        <v>810</v>
      </c>
      <c r="P132" s="39">
        <v>4097776</v>
      </c>
      <c r="Q132" s="37"/>
    </row>
    <row r="133" spans="1:17" ht="75.75" customHeight="1" x14ac:dyDescent="0.25">
      <c r="A133" s="7"/>
      <c r="B133" s="130" t="s">
        <v>319</v>
      </c>
      <c r="C133" s="130"/>
      <c r="D133" s="130"/>
      <c r="E133" s="11">
        <v>503</v>
      </c>
      <c r="F133" s="123"/>
      <c r="G133" s="123"/>
      <c r="H133" s="123"/>
      <c r="I133" s="123"/>
      <c r="J133" s="8" t="s">
        <v>319</v>
      </c>
      <c r="K133" s="9">
        <v>810</v>
      </c>
      <c r="L133" s="10"/>
      <c r="M133" s="38" t="s">
        <v>320</v>
      </c>
      <c r="N133" s="14" t="s">
        <v>318</v>
      </c>
      <c r="O133" s="13" t="s">
        <v>2</v>
      </c>
      <c r="P133" s="39">
        <v>5509786</v>
      </c>
      <c r="Q133" s="37"/>
    </row>
    <row r="134" spans="1:17" ht="48.75" customHeight="1" x14ac:dyDescent="0.25">
      <c r="A134" s="7"/>
      <c r="B134" s="52"/>
      <c r="C134" s="53">
        <v>500</v>
      </c>
      <c r="D134" s="53">
        <v>503</v>
      </c>
      <c r="E134" s="53">
        <v>503</v>
      </c>
      <c r="F134" s="53" t="s">
        <v>310</v>
      </c>
      <c r="G134" s="53" t="s">
        <v>309</v>
      </c>
      <c r="H134" s="53" t="s">
        <v>309</v>
      </c>
      <c r="I134" s="53" t="s">
        <v>319</v>
      </c>
      <c r="J134" s="12" t="s">
        <v>319</v>
      </c>
      <c r="K134" s="9">
        <v>810</v>
      </c>
      <c r="L134" s="10"/>
      <c r="M134" s="38" t="s">
        <v>137</v>
      </c>
      <c r="N134" s="14" t="s">
        <v>318</v>
      </c>
      <c r="O134" s="13">
        <v>810</v>
      </c>
      <c r="P134" s="39">
        <v>5509786</v>
      </c>
      <c r="Q134" s="37"/>
    </row>
    <row r="135" spans="1:17" ht="62.25" customHeight="1" x14ac:dyDescent="0.25">
      <c r="A135" s="7"/>
      <c r="B135" s="130" t="s">
        <v>316</v>
      </c>
      <c r="C135" s="130"/>
      <c r="D135" s="130"/>
      <c r="E135" s="11">
        <v>503</v>
      </c>
      <c r="F135" s="123"/>
      <c r="G135" s="123"/>
      <c r="H135" s="123"/>
      <c r="I135" s="123"/>
      <c r="J135" s="8" t="s">
        <v>316</v>
      </c>
      <c r="K135" s="9">
        <v>810</v>
      </c>
      <c r="L135" s="10"/>
      <c r="M135" s="38" t="s">
        <v>317</v>
      </c>
      <c r="N135" s="14" t="s">
        <v>315</v>
      </c>
      <c r="O135" s="13" t="s">
        <v>2</v>
      </c>
      <c r="P135" s="39">
        <v>1564125</v>
      </c>
      <c r="Q135" s="37"/>
    </row>
    <row r="136" spans="1:17" ht="45.75" customHeight="1" x14ac:dyDescent="0.25">
      <c r="A136" s="7"/>
      <c r="B136" s="52"/>
      <c r="C136" s="53">
        <v>500</v>
      </c>
      <c r="D136" s="53">
        <v>503</v>
      </c>
      <c r="E136" s="53">
        <v>503</v>
      </c>
      <c r="F136" s="53" t="s">
        <v>310</v>
      </c>
      <c r="G136" s="53" t="s">
        <v>309</v>
      </c>
      <c r="H136" s="53" t="s">
        <v>309</v>
      </c>
      <c r="I136" s="53" t="s">
        <v>316</v>
      </c>
      <c r="J136" s="12" t="s">
        <v>316</v>
      </c>
      <c r="K136" s="9">
        <v>810</v>
      </c>
      <c r="L136" s="10"/>
      <c r="M136" s="38" t="s">
        <v>137</v>
      </c>
      <c r="N136" s="14" t="s">
        <v>315</v>
      </c>
      <c r="O136" s="13">
        <v>810</v>
      </c>
      <c r="P136" s="39">
        <v>1564125</v>
      </c>
      <c r="Q136" s="37"/>
    </row>
    <row r="137" spans="1:17" ht="62.25" customHeight="1" x14ac:dyDescent="0.25">
      <c r="A137" s="7"/>
      <c r="B137" s="130" t="s">
        <v>313</v>
      </c>
      <c r="C137" s="130"/>
      <c r="D137" s="130"/>
      <c r="E137" s="11">
        <v>503</v>
      </c>
      <c r="F137" s="123"/>
      <c r="G137" s="123"/>
      <c r="H137" s="123"/>
      <c r="I137" s="123"/>
      <c r="J137" s="8" t="s">
        <v>313</v>
      </c>
      <c r="K137" s="9">
        <v>810</v>
      </c>
      <c r="L137" s="10"/>
      <c r="M137" s="38" t="s">
        <v>314</v>
      </c>
      <c r="N137" s="14" t="s">
        <v>312</v>
      </c>
      <c r="O137" s="13" t="s">
        <v>2</v>
      </c>
      <c r="P137" s="39">
        <v>125624</v>
      </c>
      <c r="Q137" s="37"/>
    </row>
    <row r="138" spans="1:17" ht="48" customHeight="1" x14ac:dyDescent="0.25">
      <c r="A138" s="7"/>
      <c r="B138" s="52"/>
      <c r="C138" s="53">
        <v>500</v>
      </c>
      <c r="D138" s="53">
        <v>503</v>
      </c>
      <c r="E138" s="53">
        <v>503</v>
      </c>
      <c r="F138" s="53" t="s">
        <v>310</v>
      </c>
      <c r="G138" s="53" t="s">
        <v>309</v>
      </c>
      <c r="H138" s="53" t="s">
        <v>309</v>
      </c>
      <c r="I138" s="53" t="s">
        <v>313</v>
      </c>
      <c r="J138" s="12" t="s">
        <v>313</v>
      </c>
      <c r="K138" s="9">
        <v>810</v>
      </c>
      <c r="L138" s="10"/>
      <c r="M138" s="38" t="s">
        <v>137</v>
      </c>
      <c r="N138" s="14" t="s">
        <v>312</v>
      </c>
      <c r="O138" s="13">
        <v>810</v>
      </c>
      <c r="P138" s="39">
        <v>125624</v>
      </c>
      <c r="Q138" s="37"/>
    </row>
    <row r="139" spans="1:17" ht="45" customHeight="1" x14ac:dyDescent="0.25">
      <c r="A139" s="7"/>
      <c r="B139" s="130" t="s">
        <v>308</v>
      </c>
      <c r="C139" s="130"/>
      <c r="D139" s="130"/>
      <c r="E139" s="11">
        <v>503</v>
      </c>
      <c r="F139" s="123"/>
      <c r="G139" s="123"/>
      <c r="H139" s="123"/>
      <c r="I139" s="123"/>
      <c r="J139" s="8" t="s">
        <v>308</v>
      </c>
      <c r="K139" s="9">
        <v>810</v>
      </c>
      <c r="L139" s="10"/>
      <c r="M139" s="38" t="s">
        <v>311</v>
      </c>
      <c r="N139" s="14" t="s">
        <v>307</v>
      </c>
      <c r="O139" s="13" t="s">
        <v>2</v>
      </c>
      <c r="P139" s="39">
        <v>381788</v>
      </c>
      <c r="Q139" s="37"/>
    </row>
    <row r="140" spans="1:17" ht="47.25" customHeight="1" x14ac:dyDescent="0.25">
      <c r="A140" s="7"/>
      <c r="B140" s="52"/>
      <c r="C140" s="53">
        <v>500</v>
      </c>
      <c r="D140" s="53">
        <v>503</v>
      </c>
      <c r="E140" s="53">
        <v>503</v>
      </c>
      <c r="F140" s="53" t="s">
        <v>310</v>
      </c>
      <c r="G140" s="53" t="s">
        <v>309</v>
      </c>
      <c r="H140" s="53" t="s">
        <v>309</v>
      </c>
      <c r="I140" s="53" t="s">
        <v>308</v>
      </c>
      <c r="J140" s="12" t="s">
        <v>308</v>
      </c>
      <c r="K140" s="9">
        <v>810</v>
      </c>
      <c r="L140" s="10"/>
      <c r="M140" s="38" t="s">
        <v>137</v>
      </c>
      <c r="N140" s="14" t="s">
        <v>307</v>
      </c>
      <c r="O140" s="13">
        <v>810</v>
      </c>
      <c r="P140" s="39">
        <v>381788</v>
      </c>
      <c r="Q140" s="37"/>
    </row>
    <row r="141" spans="1:17" ht="17.45" customHeight="1" x14ac:dyDescent="0.25">
      <c r="A141" s="7"/>
      <c r="B141" s="104"/>
      <c r="C141" s="106"/>
      <c r="D141" s="106"/>
      <c r="E141" s="11"/>
      <c r="F141" s="106"/>
      <c r="G141" s="106"/>
      <c r="H141" s="106"/>
      <c r="I141" s="106"/>
      <c r="J141" s="8"/>
      <c r="K141" s="9"/>
      <c r="L141" s="10"/>
      <c r="M141" s="94" t="s">
        <v>506</v>
      </c>
      <c r="N141" s="90" t="s">
        <v>507</v>
      </c>
      <c r="O141" s="91" t="s">
        <v>2</v>
      </c>
      <c r="P141" s="44">
        <f t="shared" ref="P141:P143" si="11">P142</f>
        <v>133135588</v>
      </c>
      <c r="Q141" s="37"/>
    </row>
    <row r="142" spans="1:17" ht="30.6" customHeight="1" x14ac:dyDescent="0.25">
      <c r="A142" s="7"/>
      <c r="B142" s="104"/>
      <c r="C142" s="106"/>
      <c r="D142" s="106"/>
      <c r="E142" s="11"/>
      <c r="F142" s="106"/>
      <c r="G142" s="106"/>
      <c r="H142" s="106"/>
      <c r="I142" s="106"/>
      <c r="J142" s="8"/>
      <c r="K142" s="9"/>
      <c r="L142" s="10"/>
      <c r="M142" s="80" t="s">
        <v>502</v>
      </c>
      <c r="N142" s="81" t="s">
        <v>503</v>
      </c>
      <c r="O142" s="101"/>
      <c r="P142" s="65">
        <f t="shared" si="11"/>
        <v>133135588</v>
      </c>
      <c r="Q142" s="37"/>
    </row>
    <row r="143" spans="1:17" ht="47.25" customHeight="1" x14ac:dyDescent="0.25">
      <c r="A143" s="7"/>
      <c r="B143" s="104"/>
      <c r="C143" s="106"/>
      <c r="D143" s="106"/>
      <c r="E143" s="11"/>
      <c r="F143" s="106"/>
      <c r="G143" s="106"/>
      <c r="H143" s="106"/>
      <c r="I143" s="106"/>
      <c r="J143" s="8"/>
      <c r="K143" s="9"/>
      <c r="L143" s="10"/>
      <c r="M143" s="112" t="s">
        <v>504</v>
      </c>
      <c r="N143" s="111" t="s">
        <v>505</v>
      </c>
      <c r="O143" s="82"/>
      <c r="P143" s="39">
        <f t="shared" si="11"/>
        <v>133135588</v>
      </c>
      <c r="Q143" s="37"/>
    </row>
    <row r="144" spans="1:17" ht="16.899999999999999" customHeight="1" x14ac:dyDescent="0.25">
      <c r="A144" s="7"/>
      <c r="B144" s="104"/>
      <c r="C144" s="106"/>
      <c r="D144" s="106"/>
      <c r="E144" s="11"/>
      <c r="F144" s="106"/>
      <c r="G144" s="106"/>
      <c r="H144" s="106"/>
      <c r="I144" s="106"/>
      <c r="J144" s="8"/>
      <c r="K144" s="9"/>
      <c r="L144" s="10"/>
      <c r="M144" s="38" t="s">
        <v>448</v>
      </c>
      <c r="N144" s="111" t="s">
        <v>505</v>
      </c>
      <c r="O144" s="82">
        <v>410</v>
      </c>
      <c r="P144" s="39">
        <v>133135588</v>
      </c>
      <c r="Q144" s="37"/>
    </row>
    <row r="145" spans="1:17" ht="33" customHeight="1" x14ac:dyDescent="0.25">
      <c r="A145" s="7"/>
      <c r="B145" s="79"/>
      <c r="C145" s="78"/>
      <c r="D145" s="78"/>
      <c r="E145" s="11"/>
      <c r="F145" s="78"/>
      <c r="G145" s="78"/>
      <c r="H145" s="78"/>
      <c r="I145" s="78"/>
      <c r="J145" s="8"/>
      <c r="K145" s="9"/>
      <c r="L145" s="10"/>
      <c r="M145" s="89" t="s">
        <v>453</v>
      </c>
      <c r="N145" s="90" t="s">
        <v>454</v>
      </c>
      <c r="O145" s="91" t="s">
        <v>2</v>
      </c>
      <c r="P145" s="44">
        <f t="shared" ref="P145" si="12">P146+P151</f>
        <v>15019823</v>
      </c>
      <c r="Q145" s="37"/>
    </row>
    <row r="146" spans="1:17" ht="31.5" customHeight="1" x14ac:dyDescent="0.25">
      <c r="A146" s="7"/>
      <c r="B146" s="79"/>
      <c r="C146" s="78"/>
      <c r="D146" s="78"/>
      <c r="E146" s="11"/>
      <c r="F146" s="78"/>
      <c r="G146" s="78"/>
      <c r="H146" s="78"/>
      <c r="I146" s="78"/>
      <c r="J146" s="8"/>
      <c r="K146" s="9"/>
      <c r="L146" s="10"/>
      <c r="M146" s="92" t="s">
        <v>455</v>
      </c>
      <c r="N146" s="90" t="s">
        <v>456</v>
      </c>
      <c r="O146" s="91" t="s">
        <v>2</v>
      </c>
      <c r="P146" s="65">
        <f t="shared" ref="P146" si="13">P147+P149</f>
        <v>1401903</v>
      </c>
      <c r="Q146" s="37"/>
    </row>
    <row r="147" spans="1:17" ht="47.25" customHeight="1" x14ac:dyDescent="0.25">
      <c r="A147" s="7"/>
      <c r="B147" s="79"/>
      <c r="C147" s="78"/>
      <c r="D147" s="78"/>
      <c r="E147" s="11"/>
      <c r="F147" s="78"/>
      <c r="G147" s="78"/>
      <c r="H147" s="78"/>
      <c r="I147" s="78"/>
      <c r="J147" s="8"/>
      <c r="K147" s="9"/>
      <c r="L147" s="10"/>
      <c r="M147" s="93" t="s">
        <v>457</v>
      </c>
      <c r="N147" s="84" t="s">
        <v>458</v>
      </c>
      <c r="O147" s="85" t="s">
        <v>2</v>
      </c>
      <c r="P147" s="39">
        <f t="shared" ref="P147" si="14">P148</f>
        <v>901903</v>
      </c>
      <c r="Q147" s="37"/>
    </row>
    <row r="148" spans="1:17" ht="31.5" customHeight="1" x14ac:dyDescent="0.25">
      <c r="A148" s="7"/>
      <c r="B148" s="79"/>
      <c r="C148" s="78"/>
      <c r="D148" s="78"/>
      <c r="E148" s="11"/>
      <c r="F148" s="78"/>
      <c r="G148" s="78"/>
      <c r="H148" s="78"/>
      <c r="I148" s="78"/>
      <c r="J148" s="8"/>
      <c r="K148" s="9"/>
      <c r="L148" s="10"/>
      <c r="M148" s="38" t="s">
        <v>10</v>
      </c>
      <c r="N148" s="14" t="s">
        <v>458</v>
      </c>
      <c r="O148" s="13">
        <v>240</v>
      </c>
      <c r="P148" s="39">
        <v>901903</v>
      </c>
      <c r="Q148" s="37"/>
    </row>
    <row r="149" spans="1:17" ht="43.9" customHeight="1" x14ac:dyDescent="0.25">
      <c r="A149" s="7"/>
      <c r="B149" s="104"/>
      <c r="C149" s="106"/>
      <c r="D149" s="106"/>
      <c r="E149" s="11"/>
      <c r="F149" s="106"/>
      <c r="G149" s="106"/>
      <c r="H149" s="106"/>
      <c r="I149" s="106"/>
      <c r="J149" s="8"/>
      <c r="K149" s="9"/>
      <c r="L149" s="10"/>
      <c r="M149" s="38" t="s">
        <v>508</v>
      </c>
      <c r="N149" s="14" t="s">
        <v>509</v>
      </c>
      <c r="O149" s="13"/>
      <c r="P149" s="39">
        <f t="shared" ref="P149" si="15">P150</f>
        <v>500000</v>
      </c>
      <c r="Q149" s="37"/>
    </row>
    <row r="150" spans="1:17" ht="31.5" customHeight="1" x14ac:dyDescent="0.25">
      <c r="A150" s="7"/>
      <c r="B150" s="104"/>
      <c r="C150" s="106"/>
      <c r="D150" s="106"/>
      <c r="E150" s="11"/>
      <c r="F150" s="106"/>
      <c r="G150" s="106"/>
      <c r="H150" s="106"/>
      <c r="I150" s="106"/>
      <c r="J150" s="8"/>
      <c r="K150" s="9"/>
      <c r="L150" s="10"/>
      <c r="M150" s="86" t="s">
        <v>10</v>
      </c>
      <c r="N150" s="99" t="s">
        <v>509</v>
      </c>
      <c r="O150" s="113">
        <v>240</v>
      </c>
      <c r="P150" s="102">
        <v>500000</v>
      </c>
      <c r="Q150" s="37"/>
    </row>
    <row r="151" spans="1:17" ht="31.5" customHeight="1" x14ac:dyDescent="0.25">
      <c r="A151" s="7"/>
      <c r="B151" s="104"/>
      <c r="C151" s="106"/>
      <c r="D151" s="106"/>
      <c r="E151" s="11"/>
      <c r="F151" s="106"/>
      <c r="G151" s="106"/>
      <c r="H151" s="106"/>
      <c r="I151" s="106"/>
      <c r="J151" s="8"/>
      <c r="K151" s="9"/>
      <c r="L151" s="10"/>
      <c r="M151" s="80" t="s">
        <v>510</v>
      </c>
      <c r="N151" s="81" t="s">
        <v>511</v>
      </c>
      <c r="O151" s="101" t="s">
        <v>2</v>
      </c>
      <c r="P151" s="65">
        <f t="shared" ref="P151:P152" si="16">P152</f>
        <v>13617920</v>
      </c>
      <c r="Q151" s="37"/>
    </row>
    <row r="152" spans="1:17" ht="22.9" customHeight="1" x14ac:dyDescent="0.25">
      <c r="A152" s="7"/>
      <c r="B152" s="104"/>
      <c r="C152" s="106"/>
      <c r="D152" s="106"/>
      <c r="E152" s="11"/>
      <c r="F152" s="106"/>
      <c r="G152" s="106"/>
      <c r="H152" s="106"/>
      <c r="I152" s="106"/>
      <c r="J152" s="8"/>
      <c r="K152" s="9"/>
      <c r="L152" s="10"/>
      <c r="M152" s="38" t="s">
        <v>512</v>
      </c>
      <c r="N152" s="111" t="s">
        <v>513</v>
      </c>
      <c r="O152" s="13"/>
      <c r="P152" s="39">
        <f t="shared" si="16"/>
        <v>13617920</v>
      </c>
      <c r="Q152" s="37"/>
    </row>
    <row r="153" spans="1:17" ht="31.5" customHeight="1" x14ac:dyDescent="0.25">
      <c r="A153" s="7"/>
      <c r="B153" s="104"/>
      <c r="C153" s="106"/>
      <c r="D153" s="106"/>
      <c r="E153" s="11"/>
      <c r="F153" s="106"/>
      <c r="G153" s="106"/>
      <c r="H153" s="106"/>
      <c r="I153" s="106"/>
      <c r="J153" s="8"/>
      <c r="K153" s="9"/>
      <c r="L153" s="10"/>
      <c r="M153" s="86" t="s">
        <v>10</v>
      </c>
      <c r="N153" s="111" t="s">
        <v>513</v>
      </c>
      <c r="O153" s="13">
        <v>240</v>
      </c>
      <c r="P153" s="39">
        <v>13617920</v>
      </c>
      <c r="Q153" s="37"/>
    </row>
    <row r="154" spans="1:17" ht="47.25" customHeight="1" x14ac:dyDescent="0.25">
      <c r="A154" s="7"/>
      <c r="B154" s="79"/>
      <c r="C154" s="78"/>
      <c r="D154" s="78"/>
      <c r="E154" s="11"/>
      <c r="F154" s="78"/>
      <c r="G154" s="78"/>
      <c r="H154" s="78"/>
      <c r="I154" s="78"/>
      <c r="J154" s="8"/>
      <c r="K154" s="9"/>
      <c r="L154" s="10"/>
      <c r="M154" s="94" t="s">
        <v>459</v>
      </c>
      <c r="N154" s="90" t="s">
        <v>460</v>
      </c>
      <c r="O154" s="91" t="s">
        <v>2</v>
      </c>
      <c r="P154" s="44">
        <f t="shared" ref="P154" si="17">P155</f>
        <v>204000</v>
      </c>
      <c r="Q154" s="37"/>
    </row>
    <row r="155" spans="1:17" ht="18.75" customHeight="1" x14ac:dyDescent="0.25">
      <c r="A155" s="7"/>
      <c r="B155" s="79"/>
      <c r="C155" s="78"/>
      <c r="D155" s="78"/>
      <c r="E155" s="11"/>
      <c r="F155" s="78"/>
      <c r="G155" s="78"/>
      <c r="H155" s="78"/>
      <c r="I155" s="78"/>
      <c r="J155" s="8"/>
      <c r="K155" s="9"/>
      <c r="L155" s="10"/>
      <c r="M155" s="80" t="s">
        <v>461</v>
      </c>
      <c r="N155" s="81" t="s">
        <v>462</v>
      </c>
      <c r="O155" s="91" t="s">
        <v>2</v>
      </c>
      <c r="P155" s="65">
        <f t="shared" ref="P155" si="18">P156+P158</f>
        <v>204000</v>
      </c>
      <c r="Q155" s="37"/>
    </row>
    <row r="156" spans="1:17" ht="31.9" customHeight="1" x14ac:dyDescent="0.25">
      <c r="A156" s="7"/>
      <c r="B156" s="79"/>
      <c r="C156" s="78"/>
      <c r="D156" s="78"/>
      <c r="E156" s="11"/>
      <c r="F156" s="78"/>
      <c r="G156" s="78"/>
      <c r="H156" s="78"/>
      <c r="I156" s="78"/>
      <c r="J156" s="8"/>
      <c r="K156" s="9"/>
      <c r="L156" s="10"/>
      <c r="M156" s="83" t="s">
        <v>463</v>
      </c>
      <c r="N156" s="84" t="s">
        <v>464</v>
      </c>
      <c r="O156" s="85" t="s">
        <v>2</v>
      </c>
      <c r="P156" s="39">
        <f t="shared" ref="P156" si="19">P157</f>
        <v>100000</v>
      </c>
      <c r="Q156" s="37"/>
    </row>
    <row r="157" spans="1:17" ht="30.75" customHeight="1" x14ac:dyDescent="0.25">
      <c r="A157" s="7"/>
      <c r="B157" s="79"/>
      <c r="C157" s="78"/>
      <c r="D157" s="78"/>
      <c r="E157" s="11"/>
      <c r="F157" s="78"/>
      <c r="G157" s="78"/>
      <c r="H157" s="78"/>
      <c r="I157" s="78"/>
      <c r="J157" s="8"/>
      <c r="K157" s="9"/>
      <c r="L157" s="10"/>
      <c r="M157" s="86" t="s">
        <v>10</v>
      </c>
      <c r="N157" s="87" t="s">
        <v>464</v>
      </c>
      <c r="O157" s="88">
        <v>240</v>
      </c>
      <c r="P157" s="39">
        <v>100000</v>
      </c>
      <c r="Q157" s="37"/>
    </row>
    <row r="158" spans="1:17" ht="33.6" customHeight="1" x14ac:dyDescent="0.25">
      <c r="A158" s="7"/>
      <c r="B158" s="79"/>
      <c r="C158" s="78"/>
      <c r="D158" s="78"/>
      <c r="E158" s="11"/>
      <c r="F158" s="78"/>
      <c r="G158" s="78"/>
      <c r="H158" s="78"/>
      <c r="I158" s="78"/>
      <c r="J158" s="8"/>
      <c r="K158" s="9"/>
      <c r="L158" s="10"/>
      <c r="M158" s="83" t="s">
        <v>465</v>
      </c>
      <c r="N158" s="84" t="s">
        <v>466</v>
      </c>
      <c r="O158" s="85" t="s">
        <v>2</v>
      </c>
      <c r="P158" s="39">
        <f t="shared" ref="P158" si="20">P159+P160</f>
        <v>104000</v>
      </c>
      <c r="Q158" s="37"/>
    </row>
    <row r="159" spans="1:17" ht="34.5" customHeight="1" x14ac:dyDescent="0.25">
      <c r="A159" s="7"/>
      <c r="B159" s="79"/>
      <c r="C159" s="78"/>
      <c r="D159" s="78"/>
      <c r="E159" s="11"/>
      <c r="F159" s="78"/>
      <c r="G159" s="78"/>
      <c r="H159" s="78"/>
      <c r="I159" s="78"/>
      <c r="J159" s="8"/>
      <c r="K159" s="9"/>
      <c r="L159" s="10"/>
      <c r="M159" s="95" t="s">
        <v>10</v>
      </c>
      <c r="N159" s="96" t="s">
        <v>466</v>
      </c>
      <c r="O159" s="97">
        <v>240</v>
      </c>
      <c r="P159" s="39">
        <v>79000</v>
      </c>
      <c r="Q159" s="37"/>
    </row>
    <row r="160" spans="1:17" ht="21.75" customHeight="1" x14ac:dyDescent="0.25">
      <c r="A160" s="7"/>
      <c r="B160" s="79"/>
      <c r="C160" s="78"/>
      <c r="D160" s="78"/>
      <c r="E160" s="11"/>
      <c r="F160" s="78"/>
      <c r="G160" s="78"/>
      <c r="H160" s="78"/>
      <c r="I160" s="78"/>
      <c r="J160" s="8"/>
      <c r="K160" s="9"/>
      <c r="L160" s="10"/>
      <c r="M160" s="98" t="s">
        <v>50</v>
      </c>
      <c r="N160" s="99" t="s">
        <v>466</v>
      </c>
      <c r="O160" s="100">
        <v>850</v>
      </c>
      <c r="P160" s="39">
        <v>25000</v>
      </c>
      <c r="Q160" s="37"/>
    </row>
    <row r="161" spans="1:18" s="46" customFormat="1" ht="32.25" customHeight="1" x14ac:dyDescent="0.25">
      <c r="A161" s="40"/>
      <c r="B161" s="131" t="s">
        <v>7</v>
      </c>
      <c r="C161" s="131"/>
      <c r="D161" s="131"/>
      <c r="E161" s="50">
        <v>1301</v>
      </c>
      <c r="F161" s="132"/>
      <c r="G161" s="132"/>
      <c r="H161" s="132"/>
      <c r="I161" s="132"/>
      <c r="J161" s="47" t="s">
        <v>3</v>
      </c>
      <c r="K161" s="48">
        <v>730</v>
      </c>
      <c r="L161" s="49"/>
      <c r="M161" s="41" t="s">
        <v>9</v>
      </c>
      <c r="N161" s="42" t="s">
        <v>8</v>
      </c>
      <c r="O161" s="43" t="s">
        <v>2</v>
      </c>
      <c r="P161" s="44">
        <v>20000</v>
      </c>
      <c r="Q161" s="45"/>
      <c r="R161" s="55"/>
    </row>
    <row r="162" spans="1:18" ht="33" customHeight="1" x14ac:dyDescent="0.25">
      <c r="A162" s="7"/>
      <c r="B162" s="130" t="s">
        <v>3</v>
      </c>
      <c r="C162" s="130"/>
      <c r="D162" s="130"/>
      <c r="E162" s="11">
        <v>1301</v>
      </c>
      <c r="F162" s="123"/>
      <c r="G162" s="123"/>
      <c r="H162" s="123"/>
      <c r="I162" s="123"/>
      <c r="J162" s="8" t="s">
        <v>3</v>
      </c>
      <c r="K162" s="9">
        <v>730</v>
      </c>
      <c r="L162" s="10"/>
      <c r="M162" s="38" t="s">
        <v>4</v>
      </c>
      <c r="N162" s="14" t="s">
        <v>5</v>
      </c>
      <c r="O162" s="13" t="s">
        <v>2</v>
      </c>
      <c r="P162" s="39">
        <v>20000</v>
      </c>
      <c r="Q162" s="37"/>
    </row>
    <row r="163" spans="1:18" ht="16.5" customHeight="1" thickBot="1" x14ac:dyDescent="0.3">
      <c r="A163" s="7"/>
      <c r="B163" s="15"/>
      <c r="C163" s="16">
        <v>1300</v>
      </c>
      <c r="D163" s="16">
        <v>1301</v>
      </c>
      <c r="E163" s="16">
        <v>1301</v>
      </c>
      <c r="F163" s="16" t="s">
        <v>7</v>
      </c>
      <c r="G163" s="16" t="s">
        <v>7</v>
      </c>
      <c r="H163" s="16" t="s">
        <v>7</v>
      </c>
      <c r="I163" s="16" t="s">
        <v>3</v>
      </c>
      <c r="J163" s="17" t="s">
        <v>3</v>
      </c>
      <c r="K163" s="18">
        <v>730</v>
      </c>
      <c r="L163" s="36"/>
      <c r="M163" s="38" t="s">
        <v>6</v>
      </c>
      <c r="N163" s="14" t="s">
        <v>5</v>
      </c>
      <c r="O163" s="13">
        <v>730</v>
      </c>
      <c r="P163" s="39">
        <v>20000</v>
      </c>
      <c r="Q163" s="37"/>
    </row>
    <row r="164" spans="1:18" s="46" customFormat="1" ht="31.5" customHeight="1" x14ac:dyDescent="0.25">
      <c r="A164" s="40"/>
      <c r="B164" s="131" t="s">
        <v>170</v>
      </c>
      <c r="C164" s="131"/>
      <c r="D164" s="131"/>
      <c r="E164" s="50">
        <v>102</v>
      </c>
      <c r="F164" s="132"/>
      <c r="G164" s="132"/>
      <c r="H164" s="132"/>
      <c r="I164" s="132"/>
      <c r="J164" s="47" t="s">
        <v>419</v>
      </c>
      <c r="K164" s="48">
        <v>120</v>
      </c>
      <c r="L164" s="49"/>
      <c r="M164" s="41" t="s">
        <v>178</v>
      </c>
      <c r="N164" s="42" t="s">
        <v>177</v>
      </c>
      <c r="O164" s="43" t="s">
        <v>2</v>
      </c>
      <c r="P164" s="44">
        <f>P165+P168+P174+P181+P184+P191+P198+P203</f>
        <v>49481104</v>
      </c>
      <c r="Q164" s="45"/>
      <c r="R164" s="55"/>
    </row>
    <row r="165" spans="1:18" s="68" customFormat="1" ht="30" customHeight="1" x14ac:dyDescent="0.25">
      <c r="A165" s="57"/>
      <c r="B165" s="133" t="s">
        <v>420</v>
      </c>
      <c r="C165" s="133"/>
      <c r="D165" s="133"/>
      <c r="E165" s="58">
        <v>102</v>
      </c>
      <c r="F165" s="122"/>
      <c r="G165" s="122"/>
      <c r="H165" s="122"/>
      <c r="I165" s="122"/>
      <c r="J165" s="59" t="s">
        <v>419</v>
      </c>
      <c r="K165" s="60">
        <v>120</v>
      </c>
      <c r="L165" s="61"/>
      <c r="M165" s="62" t="s">
        <v>423</v>
      </c>
      <c r="N165" s="63" t="s">
        <v>422</v>
      </c>
      <c r="O165" s="64" t="s">
        <v>2</v>
      </c>
      <c r="P165" s="65">
        <f>P166</f>
        <v>1212721</v>
      </c>
      <c r="Q165" s="66"/>
      <c r="R165" s="67"/>
    </row>
    <row r="166" spans="1:18" ht="49.9" customHeight="1" x14ac:dyDescent="0.25">
      <c r="A166" s="7"/>
      <c r="B166" s="130" t="s">
        <v>419</v>
      </c>
      <c r="C166" s="130"/>
      <c r="D166" s="130"/>
      <c r="E166" s="11">
        <v>102</v>
      </c>
      <c r="F166" s="123"/>
      <c r="G166" s="123"/>
      <c r="H166" s="123"/>
      <c r="I166" s="123"/>
      <c r="J166" s="8" t="s">
        <v>419</v>
      </c>
      <c r="K166" s="9">
        <v>120</v>
      </c>
      <c r="L166" s="10"/>
      <c r="M166" s="38" t="s">
        <v>421</v>
      </c>
      <c r="N166" s="14" t="s">
        <v>418</v>
      </c>
      <c r="O166" s="13" t="s">
        <v>2</v>
      </c>
      <c r="P166" s="39">
        <v>1212721</v>
      </c>
      <c r="Q166" s="37"/>
    </row>
    <row r="167" spans="1:18" ht="30.75" customHeight="1" x14ac:dyDescent="0.25">
      <c r="A167" s="7"/>
      <c r="B167" s="52"/>
      <c r="C167" s="53">
        <v>100</v>
      </c>
      <c r="D167" s="53">
        <v>102</v>
      </c>
      <c r="E167" s="53">
        <v>102</v>
      </c>
      <c r="F167" s="53" t="s">
        <v>170</v>
      </c>
      <c r="G167" s="53" t="s">
        <v>420</v>
      </c>
      <c r="H167" s="53" t="s">
        <v>420</v>
      </c>
      <c r="I167" s="53" t="s">
        <v>419</v>
      </c>
      <c r="J167" s="12" t="s">
        <v>419</v>
      </c>
      <c r="K167" s="9">
        <v>120</v>
      </c>
      <c r="L167" s="10"/>
      <c r="M167" s="38" t="s">
        <v>53</v>
      </c>
      <c r="N167" s="14" t="s">
        <v>418</v>
      </c>
      <c r="O167" s="13">
        <v>120</v>
      </c>
      <c r="P167" s="39">
        <v>1212721</v>
      </c>
      <c r="Q167" s="37"/>
    </row>
    <row r="168" spans="1:18" s="68" customFormat="1" ht="30.75" customHeight="1" x14ac:dyDescent="0.25">
      <c r="A168" s="57"/>
      <c r="B168" s="133" t="s">
        <v>411</v>
      </c>
      <c r="C168" s="133"/>
      <c r="D168" s="133"/>
      <c r="E168" s="58">
        <v>103</v>
      </c>
      <c r="F168" s="122"/>
      <c r="G168" s="122"/>
      <c r="H168" s="122"/>
      <c r="I168" s="122"/>
      <c r="J168" s="59" t="s">
        <v>410</v>
      </c>
      <c r="K168" s="60">
        <v>240</v>
      </c>
      <c r="L168" s="61"/>
      <c r="M168" s="62" t="s">
        <v>417</v>
      </c>
      <c r="N168" s="63" t="s">
        <v>416</v>
      </c>
      <c r="O168" s="64" t="s">
        <v>2</v>
      </c>
      <c r="P168" s="65">
        <f>P169+P171</f>
        <v>2051001</v>
      </c>
      <c r="Q168" s="66"/>
      <c r="R168" s="67"/>
    </row>
    <row r="169" spans="1:18" ht="58.5" customHeight="1" x14ac:dyDescent="0.25">
      <c r="A169" s="7"/>
      <c r="B169" s="130" t="s">
        <v>414</v>
      </c>
      <c r="C169" s="130"/>
      <c r="D169" s="130"/>
      <c r="E169" s="11">
        <v>103</v>
      </c>
      <c r="F169" s="123"/>
      <c r="G169" s="123"/>
      <c r="H169" s="123"/>
      <c r="I169" s="123"/>
      <c r="J169" s="8" t="s">
        <v>414</v>
      </c>
      <c r="K169" s="9">
        <v>120</v>
      </c>
      <c r="L169" s="10"/>
      <c r="M169" s="38" t="s">
        <v>415</v>
      </c>
      <c r="N169" s="14" t="s">
        <v>413</v>
      </c>
      <c r="O169" s="13" t="s">
        <v>2</v>
      </c>
      <c r="P169" s="39">
        <v>1810301</v>
      </c>
      <c r="Q169" s="37"/>
    </row>
    <row r="170" spans="1:18" ht="31.5" customHeight="1" x14ac:dyDescent="0.25">
      <c r="A170" s="7"/>
      <c r="B170" s="52"/>
      <c r="C170" s="53">
        <v>100</v>
      </c>
      <c r="D170" s="53">
        <v>103</v>
      </c>
      <c r="E170" s="53">
        <v>103</v>
      </c>
      <c r="F170" s="53" t="s">
        <v>170</v>
      </c>
      <c r="G170" s="53" t="s">
        <v>411</v>
      </c>
      <c r="H170" s="53" t="s">
        <v>411</v>
      </c>
      <c r="I170" s="53" t="s">
        <v>414</v>
      </c>
      <c r="J170" s="12" t="s">
        <v>414</v>
      </c>
      <c r="K170" s="9">
        <v>120</v>
      </c>
      <c r="L170" s="10"/>
      <c r="M170" s="38" t="s">
        <v>53</v>
      </c>
      <c r="N170" s="14" t="s">
        <v>413</v>
      </c>
      <c r="O170" s="13">
        <v>120</v>
      </c>
      <c r="P170" s="39">
        <v>1810301</v>
      </c>
      <c r="Q170" s="37"/>
    </row>
    <row r="171" spans="1:18" ht="46.5" customHeight="1" x14ac:dyDescent="0.25">
      <c r="A171" s="7"/>
      <c r="B171" s="130" t="s">
        <v>410</v>
      </c>
      <c r="C171" s="130"/>
      <c r="D171" s="130"/>
      <c r="E171" s="11">
        <v>103</v>
      </c>
      <c r="F171" s="123"/>
      <c r="G171" s="123"/>
      <c r="H171" s="123"/>
      <c r="I171" s="123"/>
      <c r="J171" s="8" t="s">
        <v>410</v>
      </c>
      <c r="K171" s="9">
        <v>240</v>
      </c>
      <c r="L171" s="10"/>
      <c r="M171" s="38" t="s">
        <v>412</v>
      </c>
      <c r="N171" s="14" t="s">
        <v>409</v>
      </c>
      <c r="O171" s="13" t="s">
        <v>2</v>
      </c>
      <c r="P171" s="39">
        <v>240700</v>
      </c>
      <c r="Q171" s="37"/>
    </row>
    <row r="172" spans="1:18" ht="33" customHeight="1" x14ac:dyDescent="0.25">
      <c r="A172" s="7"/>
      <c r="B172" s="52"/>
      <c r="C172" s="53">
        <v>100</v>
      </c>
      <c r="D172" s="53">
        <v>103</v>
      </c>
      <c r="E172" s="53">
        <v>103</v>
      </c>
      <c r="F172" s="53" t="s">
        <v>170</v>
      </c>
      <c r="G172" s="53" t="s">
        <v>411</v>
      </c>
      <c r="H172" s="53" t="s">
        <v>411</v>
      </c>
      <c r="I172" s="53" t="s">
        <v>410</v>
      </c>
      <c r="J172" s="12" t="s">
        <v>410</v>
      </c>
      <c r="K172" s="9">
        <v>120</v>
      </c>
      <c r="L172" s="10"/>
      <c r="M172" s="38" t="s">
        <v>53</v>
      </c>
      <c r="N172" s="14" t="s">
        <v>409</v>
      </c>
      <c r="O172" s="13">
        <v>120</v>
      </c>
      <c r="P172" s="39">
        <v>72000</v>
      </c>
      <c r="Q172" s="37"/>
    </row>
    <row r="173" spans="1:18" ht="30.75" customHeight="1" x14ac:dyDescent="0.25">
      <c r="A173" s="7"/>
      <c r="B173" s="52"/>
      <c r="C173" s="53">
        <v>100</v>
      </c>
      <c r="D173" s="53">
        <v>103</v>
      </c>
      <c r="E173" s="53"/>
      <c r="F173" s="53" t="s">
        <v>170</v>
      </c>
      <c r="G173" s="53" t="s">
        <v>411</v>
      </c>
      <c r="H173" s="53" t="s">
        <v>411</v>
      </c>
      <c r="I173" s="53" t="s">
        <v>410</v>
      </c>
      <c r="J173" s="12" t="s">
        <v>410</v>
      </c>
      <c r="K173" s="9">
        <v>240</v>
      </c>
      <c r="L173" s="10"/>
      <c r="M173" s="38" t="s">
        <v>10</v>
      </c>
      <c r="N173" s="14" t="s">
        <v>409</v>
      </c>
      <c r="O173" s="13">
        <v>240</v>
      </c>
      <c r="P173" s="39">
        <v>168700</v>
      </c>
      <c r="Q173" s="37"/>
    </row>
    <row r="174" spans="1:18" s="68" customFormat="1" ht="32.25" customHeight="1" x14ac:dyDescent="0.25">
      <c r="A174" s="57"/>
      <c r="B174" s="133" t="s">
        <v>379</v>
      </c>
      <c r="C174" s="133"/>
      <c r="D174" s="133"/>
      <c r="E174" s="58">
        <v>106</v>
      </c>
      <c r="F174" s="122"/>
      <c r="G174" s="122"/>
      <c r="H174" s="122"/>
      <c r="I174" s="122"/>
      <c r="J174" s="59" t="s">
        <v>378</v>
      </c>
      <c r="K174" s="60">
        <v>850</v>
      </c>
      <c r="L174" s="61"/>
      <c r="M174" s="62" t="s">
        <v>385</v>
      </c>
      <c r="N174" s="63" t="s">
        <v>384</v>
      </c>
      <c r="O174" s="64" t="s">
        <v>2</v>
      </c>
      <c r="P174" s="65">
        <f>P175+P177</f>
        <v>1573641</v>
      </c>
      <c r="Q174" s="66"/>
      <c r="R174" s="67"/>
    </row>
    <row r="175" spans="1:18" ht="61.5" customHeight="1" x14ac:dyDescent="0.25">
      <c r="A175" s="7"/>
      <c r="B175" s="130" t="s">
        <v>382</v>
      </c>
      <c r="C175" s="130"/>
      <c r="D175" s="130"/>
      <c r="E175" s="11">
        <v>106</v>
      </c>
      <c r="F175" s="123"/>
      <c r="G175" s="123"/>
      <c r="H175" s="123"/>
      <c r="I175" s="123"/>
      <c r="J175" s="8" t="s">
        <v>382</v>
      </c>
      <c r="K175" s="9">
        <v>120</v>
      </c>
      <c r="L175" s="10"/>
      <c r="M175" s="38" t="s">
        <v>383</v>
      </c>
      <c r="N175" s="14" t="s">
        <v>381</v>
      </c>
      <c r="O175" s="13" t="s">
        <v>2</v>
      </c>
      <c r="P175" s="39">
        <v>1444707</v>
      </c>
      <c r="Q175" s="37"/>
    </row>
    <row r="176" spans="1:18" ht="30.75" customHeight="1" x14ac:dyDescent="0.25">
      <c r="A176" s="7"/>
      <c r="B176" s="52"/>
      <c r="C176" s="53">
        <v>100</v>
      </c>
      <c r="D176" s="53">
        <v>106</v>
      </c>
      <c r="E176" s="53">
        <v>106</v>
      </c>
      <c r="F176" s="53" t="s">
        <v>170</v>
      </c>
      <c r="G176" s="53" t="s">
        <v>379</v>
      </c>
      <c r="H176" s="53" t="s">
        <v>379</v>
      </c>
      <c r="I176" s="53" t="s">
        <v>382</v>
      </c>
      <c r="J176" s="12" t="s">
        <v>382</v>
      </c>
      <c r="K176" s="9">
        <v>120</v>
      </c>
      <c r="L176" s="10"/>
      <c r="M176" s="38" t="s">
        <v>53</v>
      </c>
      <c r="N176" s="14" t="s">
        <v>381</v>
      </c>
      <c r="O176" s="13">
        <v>120</v>
      </c>
      <c r="P176" s="39">
        <v>1444707</v>
      </c>
      <c r="Q176" s="37"/>
    </row>
    <row r="177" spans="1:20" ht="45" customHeight="1" x14ac:dyDescent="0.25">
      <c r="A177" s="7"/>
      <c r="B177" s="130" t="s">
        <v>378</v>
      </c>
      <c r="C177" s="130"/>
      <c r="D177" s="130"/>
      <c r="E177" s="11">
        <v>106</v>
      </c>
      <c r="F177" s="123"/>
      <c r="G177" s="123"/>
      <c r="H177" s="123"/>
      <c r="I177" s="123"/>
      <c r="J177" s="8" t="s">
        <v>378</v>
      </c>
      <c r="K177" s="9">
        <v>850</v>
      </c>
      <c r="L177" s="10"/>
      <c r="M177" s="38" t="s">
        <v>380</v>
      </c>
      <c r="N177" s="14" t="s">
        <v>377</v>
      </c>
      <c r="O177" s="13" t="s">
        <v>2</v>
      </c>
      <c r="P177" s="39">
        <v>128934</v>
      </c>
      <c r="Q177" s="37"/>
    </row>
    <row r="178" spans="1:20" ht="30" customHeight="1" x14ac:dyDescent="0.25">
      <c r="A178" s="7"/>
      <c r="B178" s="52"/>
      <c r="C178" s="53">
        <v>100</v>
      </c>
      <c r="D178" s="53">
        <v>106</v>
      </c>
      <c r="E178" s="53">
        <v>106</v>
      </c>
      <c r="F178" s="53" t="s">
        <v>170</v>
      </c>
      <c r="G178" s="53" t="s">
        <v>379</v>
      </c>
      <c r="H178" s="53" t="s">
        <v>379</v>
      </c>
      <c r="I178" s="53" t="s">
        <v>378</v>
      </c>
      <c r="J178" s="12" t="s">
        <v>378</v>
      </c>
      <c r="K178" s="9">
        <v>120</v>
      </c>
      <c r="L178" s="10"/>
      <c r="M178" s="38" t="s">
        <v>53</v>
      </c>
      <c r="N178" s="14" t="s">
        <v>377</v>
      </c>
      <c r="O178" s="13">
        <v>120</v>
      </c>
      <c r="P178" s="39">
        <v>28974</v>
      </c>
      <c r="Q178" s="37"/>
    </row>
    <row r="179" spans="1:20" ht="29.25" customHeight="1" x14ac:dyDescent="0.25">
      <c r="A179" s="7"/>
      <c r="B179" s="52"/>
      <c r="C179" s="53">
        <v>100</v>
      </c>
      <c r="D179" s="53">
        <v>106</v>
      </c>
      <c r="E179" s="53"/>
      <c r="F179" s="53" t="s">
        <v>170</v>
      </c>
      <c r="G179" s="53" t="s">
        <v>379</v>
      </c>
      <c r="H179" s="53" t="s">
        <v>379</v>
      </c>
      <c r="I179" s="53" t="s">
        <v>378</v>
      </c>
      <c r="J179" s="12" t="s">
        <v>378</v>
      </c>
      <c r="K179" s="9">
        <v>240</v>
      </c>
      <c r="L179" s="10"/>
      <c r="M179" s="38" t="s">
        <v>10</v>
      </c>
      <c r="N179" s="14" t="s">
        <v>377</v>
      </c>
      <c r="O179" s="13">
        <v>240</v>
      </c>
      <c r="P179" s="39">
        <v>98960</v>
      </c>
      <c r="Q179" s="37"/>
    </row>
    <row r="180" spans="1:20" ht="16.5" customHeight="1" x14ac:dyDescent="0.25">
      <c r="A180" s="7"/>
      <c r="B180" s="52"/>
      <c r="C180" s="53">
        <v>100</v>
      </c>
      <c r="D180" s="53">
        <v>106</v>
      </c>
      <c r="E180" s="53"/>
      <c r="F180" s="53" t="s">
        <v>170</v>
      </c>
      <c r="G180" s="53" t="s">
        <v>379</v>
      </c>
      <c r="H180" s="53" t="s">
        <v>379</v>
      </c>
      <c r="I180" s="53" t="s">
        <v>378</v>
      </c>
      <c r="J180" s="12" t="s">
        <v>378</v>
      </c>
      <c r="K180" s="9">
        <v>850</v>
      </c>
      <c r="L180" s="10"/>
      <c r="M180" s="38" t="s">
        <v>50</v>
      </c>
      <c r="N180" s="14" t="s">
        <v>377</v>
      </c>
      <c r="O180" s="13">
        <v>850</v>
      </c>
      <c r="P180" s="39">
        <v>1000</v>
      </c>
      <c r="Q180" s="37"/>
    </row>
    <row r="181" spans="1:20" s="68" customFormat="1" ht="30.75" customHeight="1" x14ac:dyDescent="0.25">
      <c r="A181" s="57"/>
      <c r="B181" s="133" t="s">
        <v>405</v>
      </c>
      <c r="C181" s="133"/>
      <c r="D181" s="133"/>
      <c r="E181" s="58">
        <v>104</v>
      </c>
      <c r="F181" s="122"/>
      <c r="G181" s="122"/>
      <c r="H181" s="122"/>
      <c r="I181" s="122"/>
      <c r="J181" s="59" t="s">
        <v>404</v>
      </c>
      <c r="K181" s="60">
        <v>120</v>
      </c>
      <c r="L181" s="61"/>
      <c r="M181" s="62" t="s">
        <v>408</v>
      </c>
      <c r="N181" s="63" t="s">
        <v>407</v>
      </c>
      <c r="O181" s="64" t="s">
        <v>2</v>
      </c>
      <c r="P181" s="65">
        <f>P182</f>
        <v>1400561</v>
      </c>
      <c r="Q181" s="66"/>
      <c r="R181" s="67"/>
    </row>
    <row r="182" spans="1:20" ht="60" customHeight="1" x14ac:dyDescent="0.25">
      <c r="A182" s="7"/>
      <c r="B182" s="130" t="s">
        <v>404</v>
      </c>
      <c r="C182" s="130"/>
      <c r="D182" s="130"/>
      <c r="E182" s="11">
        <v>104</v>
      </c>
      <c r="F182" s="123"/>
      <c r="G182" s="123"/>
      <c r="H182" s="123"/>
      <c r="I182" s="123"/>
      <c r="J182" s="8" t="s">
        <v>404</v>
      </c>
      <c r="K182" s="9">
        <v>120</v>
      </c>
      <c r="L182" s="10"/>
      <c r="M182" s="38" t="s">
        <v>406</v>
      </c>
      <c r="N182" s="14" t="s">
        <v>403</v>
      </c>
      <c r="O182" s="13" t="s">
        <v>2</v>
      </c>
      <c r="P182" s="39">
        <v>1400561</v>
      </c>
      <c r="Q182" s="37"/>
    </row>
    <row r="183" spans="1:20" ht="30" customHeight="1" x14ac:dyDescent="0.25">
      <c r="A183" s="7"/>
      <c r="B183" s="52"/>
      <c r="C183" s="53">
        <v>100</v>
      </c>
      <c r="D183" s="53">
        <v>104</v>
      </c>
      <c r="E183" s="53">
        <v>104</v>
      </c>
      <c r="F183" s="53" t="s">
        <v>170</v>
      </c>
      <c r="G183" s="53" t="s">
        <v>405</v>
      </c>
      <c r="H183" s="53" t="s">
        <v>405</v>
      </c>
      <c r="I183" s="53" t="s">
        <v>404</v>
      </c>
      <c r="J183" s="12" t="s">
        <v>404</v>
      </c>
      <c r="K183" s="9">
        <v>120</v>
      </c>
      <c r="L183" s="10"/>
      <c r="M183" s="38" t="s">
        <v>53</v>
      </c>
      <c r="N183" s="14" t="s">
        <v>403</v>
      </c>
      <c r="O183" s="13">
        <v>120</v>
      </c>
      <c r="P183" s="39">
        <v>1400561</v>
      </c>
      <c r="Q183" s="37"/>
    </row>
    <row r="184" spans="1:20" s="68" customFormat="1" ht="32.25" customHeight="1" x14ac:dyDescent="0.25">
      <c r="A184" s="57"/>
      <c r="B184" s="133" t="s">
        <v>396</v>
      </c>
      <c r="C184" s="133"/>
      <c r="D184" s="133"/>
      <c r="E184" s="58">
        <v>104</v>
      </c>
      <c r="F184" s="122"/>
      <c r="G184" s="122"/>
      <c r="H184" s="122"/>
      <c r="I184" s="122"/>
      <c r="J184" s="59" t="s">
        <v>395</v>
      </c>
      <c r="K184" s="60">
        <v>850</v>
      </c>
      <c r="L184" s="61"/>
      <c r="M184" s="62" t="s">
        <v>402</v>
      </c>
      <c r="N184" s="63" t="s">
        <v>401</v>
      </c>
      <c r="O184" s="64" t="s">
        <v>2</v>
      </c>
      <c r="P184" s="65">
        <f>P185+P187</f>
        <v>31343708</v>
      </c>
      <c r="Q184" s="66"/>
      <c r="R184" s="67"/>
    </row>
    <row r="185" spans="1:20" ht="63" customHeight="1" x14ac:dyDescent="0.25">
      <c r="A185" s="7"/>
      <c r="B185" s="130" t="s">
        <v>399</v>
      </c>
      <c r="C185" s="130"/>
      <c r="D185" s="130"/>
      <c r="E185" s="11">
        <v>104</v>
      </c>
      <c r="F185" s="123"/>
      <c r="G185" s="123"/>
      <c r="H185" s="123"/>
      <c r="I185" s="123"/>
      <c r="J185" s="8" t="s">
        <v>399</v>
      </c>
      <c r="K185" s="9">
        <v>120</v>
      </c>
      <c r="L185" s="10"/>
      <c r="M185" s="38" t="s">
        <v>400</v>
      </c>
      <c r="N185" s="14" t="s">
        <v>398</v>
      </c>
      <c r="O185" s="13" t="s">
        <v>2</v>
      </c>
      <c r="P185" s="39">
        <v>27329293</v>
      </c>
      <c r="Q185" s="37"/>
    </row>
    <row r="186" spans="1:20" ht="30.75" customHeight="1" x14ac:dyDescent="0.25">
      <c r="A186" s="7"/>
      <c r="B186" s="52"/>
      <c r="C186" s="53">
        <v>100</v>
      </c>
      <c r="D186" s="53">
        <v>104</v>
      </c>
      <c r="E186" s="53">
        <v>104</v>
      </c>
      <c r="F186" s="53" t="s">
        <v>170</v>
      </c>
      <c r="G186" s="53" t="s">
        <v>396</v>
      </c>
      <c r="H186" s="53" t="s">
        <v>396</v>
      </c>
      <c r="I186" s="53" t="s">
        <v>399</v>
      </c>
      <c r="J186" s="12" t="s">
        <v>399</v>
      </c>
      <c r="K186" s="9">
        <v>120</v>
      </c>
      <c r="L186" s="10"/>
      <c r="M186" s="38" t="s">
        <v>53</v>
      </c>
      <c r="N186" s="14" t="s">
        <v>398</v>
      </c>
      <c r="O186" s="13">
        <v>120</v>
      </c>
      <c r="P186" s="39">
        <v>27329293</v>
      </c>
      <c r="Q186" s="37"/>
    </row>
    <row r="187" spans="1:20" ht="47.25" customHeight="1" x14ac:dyDescent="0.25">
      <c r="A187" s="7"/>
      <c r="B187" s="130" t="s">
        <v>395</v>
      </c>
      <c r="C187" s="130"/>
      <c r="D187" s="130"/>
      <c r="E187" s="11">
        <v>104</v>
      </c>
      <c r="F187" s="123"/>
      <c r="G187" s="123"/>
      <c r="H187" s="123"/>
      <c r="I187" s="123"/>
      <c r="J187" s="8" t="s">
        <v>395</v>
      </c>
      <c r="K187" s="9">
        <v>850</v>
      </c>
      <c r="L187" s="10"/>
      <c r="M187" s="38" t="s">
        <v>397</v>
      </c>
      <c r="N187" s="14" t="s">
        <v>394</v>
      </c>
      <c r="O187" s="13" t="s">
        <v>2</v>
      </c>
      <c r="P187" s="39">
        <v>4014415</v>
      </c>
      <c r="Q187" s="37"/>
    </row>
    <row r="188" spans="1:20" ht="31.5" customHeight="1" x14ac:dyDescent="0.25">
      <c r="A188" s="7"/>
      <c r="B188" s="52"/>
      <c r="C188" s="53">
        <v>100</v>
      </c>
      <c r="D188" s="53">
        <v>104</v>
      </c>
      <c r="E188" s="53">
        <v>104</v>
      </c>
      <c r="F188" s="53" t="s">
        <v>170</v>
      </c>
      <c r="G188" s="53" t="s">
        <v>396</v>
      </c>
      <c r="H188" s="53" t="s">
        <v>396</v>
      </c>
      <c r="I188" s="53" t="s">
        <v>395</v>
      </c>
      <c r="J188" s="12" t="s">
        <v>395</v>
      </c>
      <c r="K188" s="9">
        <v>120</v>
      </c>
      <c r="L188" s="10"/>
      <c r="M188" s="38" t="s">
        <v>53</v>
      </c>
      <c r="N188" s="14" t="s">
        <v>394</v>
      </c>
      <c r="O188" s="13">
        <v>120</v>
      </c>
      <c r="P188" s="39">
        <v>112885</v>
      </c>
      <c r="Q188" s="37"/>
    </row>
    <row r="189" spans="1:20" ht="31.5" customHeight="1" x14ac:dyDescent="0.25">
      <c r="A189" s="7"/>
      <c r="B189" s="52"/>
      <c r="C189" s="53">
        <v>100</v>
      </c>
      <c r="D189" s="53">
        <v>104</v>
      </c>
      <c r="E189" s="53"/>
      <c r="F189" s="53" t="s">
        <v>170</v>
      </c>
      <c r="G189" s="53" t="s">
        <v>396</v>
      </c>
      <c r="H189" s="53" t="s">
        <v>396</v>
      </c>
      <c r="I189" s="53" t="s">
        <v>395</v>
      </c>
      <c r="J189" s="12" t="s">
        <v>395</v>
      </c>
      <c r="K189" s="9">
        <v>240</v>
      </c>
      <c r="L189" s="10"/>
      <c r="M189" s="38" t="s">
        <v>10</v>
      </c>
      <c r="N189" s="14" t="s">
        <v>394</v>
      </c>
      <c r="O189" s="13">
        <v>240</v>
      </c>
      <c r="P189" s="39">
        <v>3781530</v>
      </c>
      <c r="Q189" s="37"/>
    </row>
    <row r="190" spans="1:20" ht="16.5" customHeight="1" x14ac:dyDescent="0.25">
      <c r="A190" s="7"/>
      <c r="B190" s="52"/>
      <c r="C190" s="53">
        <v>100</v>
      </c>
      <c r="D190" s="53">
        <v>104</v>
      </c>
      <c r="E190" s="53"/>
      <c r="F190" s="53" t="s">
        <v>170</v>
      </c>
      <c r="G190" s="53" t="s">
        <v>396</v>
      </c>
      <c r="H190" s="53" t="s">
        <v>396</v>
      </c>
      <c r="I190" s="53" t="s">
        <v>395</v>
      </c>
      <c r="J190" s="12" t="s">
        <v>395</v>
      </c>
      <c r="K190" s="9">
        <v>850</v>
      </c>
      <c r="L190" s="10"/>
      <c r="M190" s="38" t="s">
        <v>50</v>
      </c>
      <c r="N190" s="14" t="s">
        <v>394</v>
      </c>
      <c r="O190" s="13">
        <v>850</v>
      </c>
      <c r="P190" s="39">
        <v>120000</v>
      </c>
      <c r="Q190" s="37"/>
    </row>
    <row r="191" spans="1:20" s="46" customFormat="1" ht="47.25" customHeight="1" x14ac:dyDescent="0.25">
      <c r="A191" s="40"/>
      <c r="B191" s="131" t="s">
        <v>169</v>
      </c>
      <c r="C191" s="131"/>
      <c r="D191" s="131"/>
      <c r="E191" s="50">
        <v>106</v>
      </c>
      <c r="F191" s="132"/>
      <c r="G191" s="132"/>
      <c r="H191" s="132"/>
      <c r="I191" s="132"/>
      <c r="J191" s="47" t="s">
        <v>168</v>
      </c>
      <c r="K191" s="48">
        <v>850</v>
      </c>
      <c r="L191" s="49"/>
      <c r="M191" s="41" t="s">
        <v>176</v>
      </c>
      <c r="N191" s="42" t="s">
        <v>175</v>
      </c>
      <c r="O191" s="43" t="s">
        <v>2</v>
      </c>
      <c r="P191" s="44">
        <f>P192+P194</f>
        <v>7924807</v>
      </c>
      <c r="Q191" s="45"/>
      <c r="R191" s="73"/>
      <c r="S191" s="73"/>
      <c r="T191" s="74"/>
    </row>
    <row r="192" spans="1:20" ht="61.5" customHeight="1" x14ac:dyDescent="0.25">
      <c r="A192" s="7"/>
      <c r="B192" s="130" t="s">
        <v>173</v>
      </c>
      <c r="C192" s="130"/>
      <c r="D192" s="130"/>
      <c r="E192" s="11">
        <v>106</v>
      </c>
      <c r="F192" s="123"/>
      <c r="G192" s="123"/>
      <c r="H192" s="123"/>
      <c r="I192" s="123"/>
      <c r="J192" s="8" t="s">
        <v>173</v>
      </c>
      <c r="K192" s="9">
        <v>120</v>
      </c>
      <c r="L192" s="10"/>
      <c r="M192" s="38" t="s">
        <v>174</v>
      </c>
      <c r="N192" s="14" t="s">
        <v>172</v>
      </c>
      <c r="O192" s="13" t="s">
        <v>2</v>
      </c>
      <c r="P192" s="39">
        <v>7787307</v>
      </c>
      <c r="Q192" s="37"/>
      <c r="R192" s="73"/>
      <c r="S192" s="73"/>
      <c r="T192" s="74"/>
    </row>
    <row r="193" spans="1:20" ht="29.25" customHeight="1" x14ac:dyDescent="0.25">
      <c r="A193" s="7"/>
      <c r="B193" s="52"/>
      <c r="C193" s="53">
        <v>100</v>
      </c>
      <c r="D193" s="53">
        <v>106</v>
      </c>
      <c r="E193" s="53">
        <v>106</v>
      </c>
      <c r="F193" s="53" t="s">
        <v>170</v>
      </c>
      <c r="G193" s="53" t="s">
        <v>169</v>
      </c>
      <c r="H193" s="53" t="s">
        <v>169</v>
      </c>
      <c r="I193" s="53" t="s">
        <v>173</v>
      </c>
      <c r="J193" s="12" t="s">
        <v>173</v>
      </c>
      <c r="K193" s="9">
        <v>120</v>
      </c>
      <c r="L193" s="10"/>
      <c r="M193" s="38" t="s">
        <v>53</v>
      </c>
      <c r="N193" s="14" t="s">
        <v>172</v>
      </c>
      <c r="O193" s="13">
        <v>120</v>
      </c>
      <c r="P193" s="39">
        <v>7787307</v>
      </c>
      <c r="Q193" s="37"/>
      <c r="R193" s="73"/>
      <c r="S193" s="73"/>
      <c r="T193" s="74"/>
    </row>
    <row r="194" spans="1:20" ht="60" customHeight="1" x14ac:dyDescent="0.25">
      <c r="A194" s="7"/>
      <c r="B194" s="130" t="s">
        <v>168</v>
      </c>
      <c r="C194" s="130"/>
      <c r="D194" s="130"/>
      <c r="E194" s="11">
        <v>106</v>
      </c>
      <c r="F194" s="123"/>
      <c r="G194" s="123"/>
      <c r="H194" s="123"/>
      <c r="I194" s="123"/>
      <c r="J194" s="8" t="s">
        <v>168</v>
      </c>
      <c r="K194" s="9">
        <v>850</v>
      </c>
      <c r="L194" s="10"/>
      <c r="M194" s="38" t="s">
        <v>171</v>
      </c>
      <c r="N194" s="14" t="s">
        <v>167</v>
      </c>
      <c r="O194" s="13" t="s">
        <v>2</v>
      </c>
      <c r="P194" s="39">
        <v>137500</v>
      </c>
      <c r="Q194" s="37"/>
      <c r="R194" s="73"/>
      <c r="S194" s="73"/>
      <c r="T194" s="74"/>
    </row>
    <row r="195" spans="1:20" ht="33" customHeight="1" x14ac:dyDescent="0.25">
      <c r="A195" s="7"/>
      <c r="B195" s="52"/>
      <c r="C195" s="53">
        <v>100</v>
      </c>
      <c r="D195" s="53">
        <v>106</v>
      </c>
      <c r="E195" s="53">
        <v>106</v>
      </c>
      <c r="F195" s="53" t="s">
        <v>170</v>
      </c>
      <c r="G195" s="53" t="s">
        <v>169</v>
      </c>
      <c r="H195" s="53" t="s">
        <v>169</v>
      </c>
      <c r="I195" s="53" t="s">
        <v>168</v>
      </c>
      <c r="J195" s="12" t="s">
        <v>168</v>
      </c>
      <c r="K195" s="9">
        <v>120</v>
      </c>
      <c r="L195" s="10"/>
      <c r="M195" s="38" t="s">
        <v>53</v>
      </c>
      <c r="N195" s="14" t="s">
        <v>167</v>
      </c>
      <c r="O195" s="13">
        <v>120</v>
      </c>
      <c r="P195" s="39">
        <v>43800</v>
      </c>
      <c r="Q195" s="37"/>
      <c r="R195" s="73"/>
      <c r="S195" s="73"/>
      <c r="T195" s="74"/>
    </row>
    <row r="196" spans="1:20" ht="30" customHeight="1" x14ac:dyDescent="0.25">
      <c r="A196" s="7"/>
      <c r="B196" s="52"/>
      <c r="C196" s="53">
        <v>100</v>
      </c>
      <c r="D196" s="53">
        <v>106</v>
      </c>
      <c r="E196" s="53"/>
      <c r="F196" s="53" t="s">
        <v>170</v>
      </c>
      <c r="G196" s="53" t="s">
        <v>169</v>
      </c>
      <c r="H196" s="53" t="s">
        <v>169</v>
      </c>
      <c r="I196" s="53" t="s">
        <v>168</v>
      </c>
      <c r="J196" s="12" t="s">
        <v>168</v>
      </c>
      <c r="K196" s="9">
        <v>240</v>
      </c>
      <c r="L196" s="10"/>
      <c r="M196" s="38" t="s">
        <v>10</v>
      </c>
      <c r="N196" s="14" t="s">
        <v>167</v>
      </c>
      <c r="O196" s="13">
        <v>240</v>
      </c>
      <c r="P196" s="39">
        <v>90800</v>
      </c>
      <c r="Q196" s="37"/>
      <c r="R196" s="73"/>
      <c r="S196" s="73"/>
      <c r="T196" s="74"/>
    </row>
    <row r="197" spans="1:20" ht="16.5" customHeight="1" x14ac:dyDescent="0.25">
      <c r="A197" s="7"/>
      <c r="B197" s="52"/>
      <c r="C197" s="53">
        <v>100</v>
      </c>
      <c r="D197" s="53">
        <v>106</v>
      </c>
      <c r="E197" s="53"/>
      <c r="F197" s="53" t="s">
        <v>170</v>
      </c>
      <c r="G197" s="53" t="s">
        <v>169</v>
      </c>
      <c r="H197" s="53" t="s">
        <v>169</v>
      </c>
      <c r="I197" s="53" t="s">
        <v>168</v>
      </c>
      <c r="J197" s="12" t="s">
        <v>168</v>
      </c>
      <c r="K197" s="9">
        <v>850</v>
      </c>
      <c r="L197" s="10"/>
      <c r="M197" s="38" t="s">
        <v>50</v>
      </c>
      <c r="N197" s="14" t="s">
        <v>167</v>
      </c>
      <c r="O197" s="13">
        <v>850</v>
      </c>
      <c r="P197" s="39">
        <v>2900</v>
      </c>
      <c r="Q197" s="37"/>
      <c r="R197" s="73"/>
      <c r="S197" s="73"/>
      <c r="T197" s="74"/>
    </row>
    <row r="198" spans="1:20" s="68" customFormat="1" ht="78" customHeight="1" x14ac:dyDescent="0.25">
      <c r="A198" s="57"/>
      <c r="B198" s="133" t="s">
        <v>369</v>
      </c>
      <c r="C198" s="133"/>
      <c r="D198" s="133"/>
      <c r="E198" s="58">
        <v>113</v>
      </c>
      <c r="F198" s="122"/>
      <c r="G198" s="122"/>
      <c r="H198" s="122"/>
      <c r="I198" s="122"/>
      <c r="J198" s="59" t="s">
        <v>368</v>
      </c>
      <c r="K198" s="60">
        <v>850</v>
      </c>
      <c r="L198" s="61"/>
      <c r="M198" s="62" t="s">
        <v>372</v>
      </c>
      <c r="N198" s="63" t="s">
        <v>371</v>
      </c>
      <c r="O198" s="64" t="s">
        <v>2</v>
      </c>
      <c r="P198" s="65">
        <f>P199</f>
        <v>3860665</v>
      </c>
      <c r="Q198" s="66"/>
      <c r="R198" s="67"/>
    </row>
    <row r="199" spans="1:20" ht="61.15" customHeight="1" x14ac:dyDescent="0.25">
      <c r="A199" s="7"/>
      <c r="B199" s="130" t="s">
        <v>368</v>
      </c>
      <c r="C199" s="130"/>
      <c r="D199" s="130"/>
      <c r="E199" s="11">
        <v>113</v>
      </c>
      <c r="F199" s="123"/>
      <c r="G199" s="123"/>
      <c r="H199" s="123"/>
      <c r="I199" s="123"/>
      <c r="J199" s="8" t="s">
        <v>368</v>
      </c>
      <c r="K199" s="9">
        <v>850</v>
      </c>
      <c r="L199" s="10"/>
      <c r="M199" s="38" t="s">
        <v>370</v>
      </c>
      <c r="N199" s="14" t="s">
        <v>367</v>
      </c>
      <c r="O199" s="13" t="s">
        <v>2</v>
      </c>
      <c r="P199" s="39">
        <v>3860665</v>
      </c>
      <c r="Q199" s="37"/>
    </row>
    <row r="200" spans="1:20" ht="18" customHeight="1" x14ac:dyDescent="0.25">
      <c r="A200" s="7"/>
      <c r="B200" s="52"/>
      <c r="C200" s="53">
        <v>100</v>
      </c>
      <c r="D200" s="53">
        <v>113</v>
      </c>
      <c r="E200" s="53">
        <v>113</v>
      </c>
      <c r="F200" s="53" t="s">
        <v>170</v>
      </c>
      <c r="G200" s="53" t="s">
        <v>369</v>
      </c>
      <c r="H200" s="53" t="s">
        <v>369</v>
      </c>
      <c r="I200" s="53" t="s">
        <v>368</v>
      </c>
      <c r="J200" s="12" t="s">
        <v>368</v>
      </c>
      <c r="K200" s="9">
        <v>110</v>
      </c>
      <c r="L200" s="10"/>
      <c r="M200" s="38" t="s">
        <v>183</v>
      </c>
      <c r="N200" s="14" t="s">
        <v>367</v>
      </c>
      <c r="O200" s="13">
        <v>110</v>
      </c>
      <c r="P200" s="39">
        <v>2229874</v>
      </c>
      <c r="Q200" s="37"/>
      <c r="R200" s="54">
        <v>0</v>
      </c>
    </row>
    <row r="201" spans="1:20" ht="30.75" customHeight="1" x14ac:dyDescent="0.25">
      <c r="A201" s="7"/>
      <c r="B201" s="52"/>
      <c r="C201" s="53">
        <v>100</v>
      </c>
      <c r="D201" s="53">
        <v>113</v>
      </c>
      <c r="E201" s="53"/>
      <c r="F201" s="53" t="s">
        <v>170</v>
      </c>
      <c r="G201" s="53" t="s">
        <v>369</v>
      </c>
      <c r="H201" s="53" t="s">
        <v>369</v>
      </c>
      <c r="I201" s="53" t="s">
        <v>368</v>
      </c>
      <c r="J201" s="12" t="s">
        <v>368</v>
      </c>
      <c r="K201" s="9">
        <v>240</v>
      </c>
      <c r="L201" s="10"/>
      <c r="M201" s="38" t="s">
        <v>10</v>
      </c>
      <c r="N201" s="14" t="s">
        <v>367</v>
      </c>
      <c r="O201" s="13">
        <v>240</v>
      </c>
      <c r="P201" s="39">
        <v>1618291</v>
      </c>
      <c r="Q201" s="37"/>
    </row>
    <row r="202" spans="1:20" ht="16.5" customHeight="1" x14ac:dyDescent="0.25">
      <c r="A202" s="7"/>
      <c r="B202" s="52"/>
      <c r="C202" s="53">
        <v>100</v>
      </c>
      <c r="D202" s="53">
        <v>113</v>
      </c>
      <c r="E202" s="53"/>
      <c r="F202" s="53" t="s">
        <v>170</v>
      </c>
      <c r="G202" s="53" t="s">
        <v>369</v>
      </c>
      <c r="H202" s="53" t="s">
        <v>369</v>
      </c>
      <c r="I202" s="53" t="s">
        <v>368</v>
      </c>
      <c r="J202" s="12" t="s">
        <v>368</v>
      </c>
      <c r="K202" s="9">
        <v>850</v>
      </c>
      <c r="L202" s="10"/>
      <c r="M202" s="38" t="s">
        <v>50</v>
      </c>
      <c r="N202" s="14" t="s">
        <v>367</v>
      </c>
      <c r="O202" s="13">
        <v>850</v>
      </c>
      <c r="P202" s="39">
        <v>12500</v>
      </c>
      <c r="Q202" s="37"/>
    </row>
    <row r="203" spans="1:20" ht="32.25" customHeight="1" x14ac:dyDescent="0.25">
      <c r="A203" s="7"/>
      <c r="B203" s="79"/>
      <c r="C203" s="78"/>
      <c r="D203" s="78"/>
      <c r="E203" s="11"/>
      <c r="F203" s="78"/>
      <c r="G203" s="78"/>
      <c r="H203" s="78"/>
      <c r="I203" s="78"/>
      <c r="J203" s="8"/>
      <c r="K203" s="9"/>
      <c r="L203" s="10"/>
      <c r="M203" s="62" t="s">
        <v>467</v>
      </c>
      <c r="N203" s="63" t="s">
        <v>468</v>
      </c>
      <c r="O203" s="64"/>
      <c r="P203" s="65">
        <f t="shared" ref="P203:P204" si="21">P204</f>
        <v>114000</v>
      </c>
      <c r="Q203" s="37"/>
    </row>
    <row r="204" spans="1:20" ht="48" customHeight="1" x14ac:dyDescent="0.25">
      <c r="A204" s="7"/>
      <c r="B204" s="79"/>
      <c r="C204" s="78"/>
      <c r="D204" s="78"/>
      <c r="E204" s="11"/>
      <c r="F204" s="78"/>
      <c r="G204" s="78"/>
      <c r="H204" s="78"/>
      <c r="I204" s="78"/>
      <c r="J204" s="8"/>
      <c r="K204" s="9"/>
      <c r="L204" s="10"/>
      <c r="M204" s="38" t="s">
        <v>469</v>
      </c>
      <c r="N204" s="14" t="s">
        <v>470</v>
      </c>
      <c r="O204" s="13"/>
      <c r="P204" s="39">
        <f t="shared" si="21"/>
        <v>114000</v>
      </c>
      <c r="Q204" s="37"/>
    </row>
    <row r="205" spans="1:20" ht="32.25" customHeight="1" x14ac:dyDescent="0.25">
      <c r="A205" s="7"/>
      <c r="B205" s="79"/>
      <c r="C205" s="78"/>
      <c r="D205" s="78"/>
      <c r="E205" s="11"/>
      <c r="F205" s="78"/>
      <c r="G205" s="78"/>
      <c r="H205" s="78"/>
      <c r="I205" s="78"/>
      <c r="J205" s="8"/>
      <c r="K205" s="9"/>
      <c r="L205" s="10"/>
      <c r="M205" s="38" t="s">
        <v>10</v>
      </c>
      <c r="N205" s="14" t="s">
        <v>470</v>
      </c>
      <c r="O205" s="13">
        <v>240</v>
      </c>
      <c r="P205" s="39">
        <v>114000</v>
      </c>
      <c r="Q205" s="37"/>
    </row>
    <row r="206" spans="1:20" s="46" customFormat="1" ht="46.5" customHeight="1" x14ac:dyDescent="0.25">
      <c r="A206" s="40"/>
      <c r="B206" s="131" t="s">
        <v>52</v>
      </c>
      <c r="C206" s="131"/>
      <c r="D206" s="131"/>
      <c r="E206" s="50">
        <v>113</v>
      </c>
      <c r="F206" s="132"/>
      <c r="G206" s="132"/>
      <c r="H206" s="132"/>
      <c r="I206" s="132"/>
      <c r="J206" s="47" t="s">
        <v>365</v>
      </c>
      <c r="K206" s="48">
        <v>240</v>
      </c>
      <c r="L206" s="49"/>
      <c r="M206" s="41" t="s">
        <v>55</v>
      </c>
      <c r="N206" s="42" t="s">
        <v>54</v>
      </c>
      <c r="O206" s="43" t="s">
        <v>2</v>
      </c>
      <c r="P206" s="44">
        <f>P207+P209+P213+P216+P219+P221</f>
        <v>9648300</v>
      </c>
      <c r="Q206" s="45"/>
      <c r="R206" s="55"/>
    </row>
    <row r="207" spans="1:20" ht="60.75" customHeight="1" x14ac:dyDescent="0.25">
      <c r="A207" s="7"/>
      <c r="B207" s="130" t="s">
        <v>365</v>
      </c>
      <c r="C207" s="130"/>
      <c r="D207" s="130"/>
      <c r="E207" s="11">
        <v>113</v>
      </c>
      <c r="F207" s="123"/>
      <c r="G207" s="123"/>
      <c r="H207" s="123"/>
      <c r="I207" s="123"/>
      <c r="J207" s="8" t="s">
        <v>365</v>
      </c>
      <c r="K207" s="9">
        <v>240</v>
      </c>
      <c r="L207" s="10"/>
      <c r="M207" s="38" t="s">
        <v>366</v>
      </c>
      <c r="N207" s="14" t="s">
        <v>364</v>
      </c>
      <c r="O207" s="13" t="s">
        <v>2</v>
      </c>
      <c r="P207" s="39">
        <v>105900</v>
      </c>
      <c r="Q207" s="37"/>
    </row>
    <row r="208" spans="1:20" ht="32.25" customHeight="1" x14ac:dyDescent="0.25">
      <c r="A208" s="7"/>
      <c r="B208" s="52"/>
      <c r="C208" s="53">
        <v>100</v>
      </c>
      <c r="D208" s="53">
        <v>113</v>
      </c>
      <c r="E208" s="53">
        <v>113</v>
      </c>
      <c r="F208" s="53" t="s">
        <v>52</v>
      </c>
      <c r="G208" s="53" t="s">
        <v>52</v>
      </c>
      <c r="H208" s="53" t="s">
        <v>52</v>
      </c>
      <c r="I208" s="53" t="s">
        <v>365</v>
      </c>
      <c r="J208" s="12" t="s">
        <v>365</v>
      </c>
      <c r="K208" s="9">
        <v>240</v>
      </c>
      <c r="L208" s="10"/>
      <c r="M208" s="38" t="s">
        <v>10</v>
      </c>
      <c r="N208" s="14" t="s">
        <v>364</v>
      </c>
      <c r="O208" s="13">
        <v>240</v>
      </c>
      <c r="P208" s="39">
        <v>105900</v>
      </c>
      <c r="Q208" s="37"/>
    </row>
    <row r="209" spans="1:18" ht="48" customHeight="1" x14ac:dyDescent="0.25">
      <c r="A209" s="7"/>
      <c r="B209" s="130" t="s">
        <v>51</v>
      </c>
      <c r="C209" s="130"/>
      <c r="D209" s="130"/>
      <c r="E209" s="11">
        <v>1006</v>
      </c>
      <c r="F209" s="123"/>
      <c r="G209" s="123"/>
      <c r="H209" s="123"/>
      <c r="I209" s="123"/>
      <c r="J209" s="8" t="s">
        <v>51</v>
      </c>
      <c r="K209" s="9">
        <v>850</v>
      </c>
      <c r="L209" s="10"/>
      <c r="M209" s="38" t="s">
        <v>443</v>
      </c>
      <c r="N209" s="14" t="s">
        <v>49</v>
      </c>
      <c r="O209" s="13" t="s">
        <v>2</v>
      </c>
      <c r="P209" s="39">
        <v>7771400</v>
      </c>
      <c r="Q209" s="37"/>
    </row>
    <row r="210" spans="1:18" ht="29.25" customHeight="1" x14ac:dyDescent="0.25">
      <c r="A210" s="7"/>
      <c r="B210" s="52"/>
      <c r="C210" s="53">
        <v>1000</v>
      </c>
      <c r="D210" s="53">
        <v>1006</v>
      </c>
      <c r="E210" s="53">
        <v>1006</v>
      </c>
      <c r="F210" s="53" t="s">
        <v>52</v>
      </c>
      <c r="G210" s="53" t="s">
        <v>52</v>
      </c>
      <c r="H210" s="53" t="s">
        <v>52</v>
      </c>
      <c r="I210" s="53" t="s">
        <v>51</v>
      </c>
      <c r="J210" s="12" t="s">
        <v>51</v>
      </c>
      <c r="K210" s="9">
        <v>120</v>
      </c>
      <c r="L210" s="10"/>
      <c r="M210" s="38" t="s">
        <v>53</v>
      </c>
      <c r="N210" s="14" t="s">
        <v>49</v>
      </c>
      <c r="O210" s="13">
        <v>120</v>
      </c>
      <c r="P210" s="39">
        <v>6772739</v>
      </c>
      <c r="Q210" s="37"/>
      <c r="R210" s="54">
        <v>15100</v>
      </c>
    </row>
    <row r="211" spans="1:18" ht="33" customHeight="1" x14ac:dyDescent="0.25">
      <c r="A211" s="7"/>
      <c r="B211" s="52"/>
      <c r="C211" s="53">
        <v>1000</v>
      </c>
      <c r="D211" s="53">
        <v>1006</v>
      </c>
      <c r="E211" s="53"/>
      <c r="F211" s="53" t="s">
        <v>52</v>
      </c>
      <c r="G211" s="53" t="s">
        <v>52</v>
      </c>
      <c r="H211" s="53" t="s">
        <v>52</v>
      </c>
      <c r="I211" s="53" t="s">
        <v>51</v>
      </c>
      <c r="J211" s="12" t="s">
        <v>51</v>
      </c>
      <c r="K211" s="9">
        <v>240</v>
      </c>
      <c r="L211" s="10"/>
      <c r="M211" s="38" t="s">
        <v>10</v>
      </c>
      <c r="N211" s="14" t="s">
        <v>49</v>
      </c>
      <c r="O211" s="13">
        <v>240</v>
      </c>
      <c r="P211" s="39">
        <v>997161</v>
      </c>
      <c r="Q211" s="37"/>
    </row>
    <row r="212" spans="1:18" ht="16.5" customHeight="1" x14ac:dyDescent="0.25">
      <c r="A212" s="7"/>
      <c r="B212" s="52"/>
      <c r="C212" s="53">
        <v>1000</v>
      </c>
      <c r="D212" s="53">
        <v>1006</v>
      </c>
      <c r="E212" s="53"/>
      <c r="F212" s="53" t="s">
        <v>52</v>
      </c>
      <c r="G212" s="53" t="s">
        <v>52</v>
      </c>
      <c r="H212" s="53" t="s">
        <v>52</v>
      </c>
      <c r="I212" s="53" t="s">
        <v>51</v>
      </c>
      <c r="J212" s="12" t="s">
        <v>51</v>
      </c>
      <c r="K212" s="9">
        <v>850</v>
      </c>
      <c r="L212" s="10"/>
      <c r="M212" s="38" t="s">
        <v>50</v>
      </c>
      <c r="N212" s="14" t="s">
        <v>49</v>
      </c>
      <c r="O212" s="13">
        <v>850</v>
      </c>
      <c r="P212" s="39">
        <v>1500</v>
      </c>
      <c r="Q212" s="37"/>
    </row>
    <row r="213" spans="1:18" ht="49.5" customHeight="1" x14ac:dyDescent="0.25">
      <c r="A213" s="7"/>
      <c r="B213" s="130" t="s">
        <v>393</v>
      </c>
      <c r="C213" s="130"/>
      <c r="D213" s="130"/>
      <c r="E213" s="11">
        <v>104</v>
      </c>
      <c r="F213" s="123"/>
      <c r="G213" s="123"/>
      <c r="H213" s="123"/>
      <c r="I213" s="123"/>
      <c r="J213" s="8" t="s">
        <v>393</v>
      </c>
      <c r="K213" s="9">
        <v>240</v>
      </c>
      <c r="L213" s="10"/>
      <c r="M213" s="38" t="s">
        <v>440</v>
      </c>
      <c r="N213" s="14" t="s">
        <v>392</v>
      </c>
      <c r="O213" s="13" t="s">
        <v>2</v>
      </c>
      <c r="P213" s="39">
        <v>431700</v>
      </c>
      <c r="Q213" s="37"/>
    </row>
    <row r="214" spans="1:18" ht="33" customHeight="1" x14ac:dyDescent="0.25">
      <c r="A214" s="7"/>
      <c r="B214" s="52"/>
      <c r="C214" s="53">
        <v>100</v>
      </c>
      <c r="D214" s="53">
        <v>104</v>
      </c>
      <c r="E214" s="53">
        <v>104</v>
      </c>
      <c r="F214" s="53" t="s">
        <v>52</v>
      </c>
      <c r="G214" s="53" t="s">
        <v>52</v>
      </c>
      <c r="H214" s="53" t="s">
        <v>52</v>
      </c>
      <c r="I214" s="53" t="s">
        <v>393</v>
      </c>
      <c r="J214" s="12" t="s">
        <v>393</v>
      </c>
      <c r="K214" s="9">
        <v>120</v>
      </c>
      <c r="L214" s="10"/>
      <c r="M214" s="38" t="s">
        <v>53</v>
      </c>
      <c r="N214" s="14" t="s">
        <v>392</v>
      </c>
      <c r="O214" s="13">
        <v>120</v>
      </c>
      <c r="P214" s="39">
        <v>377391</v>
      </c>
      <c r="Q214" s="37"/>
      <c r="R214" s="54">
        <v>2000</v>
      </c>
    </row>
    <row r="215" spans="1:18" ht="32.25" customHeight="1" x14ac:dyDescent="0.25">
      <c r="A215" s="7"/>
      <c r="B215" s="52"/>
      <c r="C215" s="53">
        <v>100</v>
      </c>
      <c r="D215" s="53">
        <v>104</v>
      </c>
      <c r="E215" s="53"/>
      <c r="F215" s="53" t="s">
        <v>52</v>
      </c>
      <c r="G215" s="53" t="s">
        <v>52</v>
      </c>
      <c r="H215" s="53" t="s">
        <v>52</v>
      </c>
      <c r="I215" s="53" t="s">
        <v>393</v>
      </c>
      <c r="J215" s="12" t="s">
        <v>393</v>
      </c>
      <c r="K215" s="9">
        <v>240</v>
      </c>
      <c r="L215" s="10"/>
      <c r="M215" s="38" t="s">
        <v>10</v>
      </c>
      <c r="N215" s="14" t="s">
        <v>392</v>
      </c>
      <c r="O215" s="13">
        <v>240</v>
      </c>
      <c r="P215" s="39">
        <v>54309</v>
      </c>
      <c r="Q215" s="37"/>
    </row>
    <row r="216" spans="1:18" ht="48" customHeight="1" x14ac:dyDescent="0.25">
      <c r="A216" s="7"/>
      <c r="B216" s="130" t="s">
        <v>391</v>
      </c>
      <c r="C216" s="130"/>
      <c r="D216" s="130"/>
      <c r="E216" s="11">
        <v>104</v>
      </c>
      <c r="F216" s="123"/>
      <c r="G216" s="123"/>
      <c r="H216" s="123"/>
      <c r="I216" s="123"/>
      <c r="J216" s="8" t="s">
        <v>391</v>
      </c>
      <c r="K216" s="9">
        <v>240</v>
      </c>
      <c r="L216" s="10"/>
      <c r="M216" s="38" t="s">
        <v>441</v>
      </c>
      <c r="N216" s="14" t="s">
        <v>390</v>
      </c>
      <c r="O216" s="13" t="s">
        <v>2</v>
      </c>
      <c r="P216" s="39">
        <v>1295200</v>
      </c>
      <c r="Q216" s="37"/>
    </row>
    <row r="217" spans="1:18" ht="31.5" customHeight="1" x14ac:dyDescent="0.25">
      <c r="A217" s="7"/>
      <c r="B217" s="52"/>
      <c r="C217" s="53">
        <v>100</v>
      </c>
      <c r="D217" s="53">
        <v>104</v>
      </c>
      <c r="E217" s="53">
        <v>104</v>
      </c>
      <c r="F217" s="53" t="s">
        <v>52</v>
      </c>
      <c r="G217" s="53" t="s">
        <v>52</v>
      </c>
      <c r="H217" s="53" t="s">
        <v>52</v>
      </c>
      <c r="I217" s="53" t="s">
        <v>391</v>
      </c>
      <c r="J217" s="12" t="s">
        <v>391</v>
      </c>
      <c r="K217" s="9">
        <v>120</v>
      </c>
      <c r="L217" s="10"/>
      <c r="M217" s="38" t="s">
        <v>53</v>
      </c>
      <c r="N217" s="14" t="s">
        <v>390</v>
      </c>
      <c r="O217" s="13">
        <v>120</v>
      </c>
      <c r="P217" s="39">
        <v>1141861</v>
      </c>
      <c r="Q217" s="37"/>
      <c r="R217" s="54">
        <v>15600</v>
      </c>
    </row>
    <row r="218" spans="1:18" ht="31.5" customHeight="1" x14ac:dyDescent="0.25">
      <c r="A218" s="7"/>
      <c r="B218" s="52"/>
      <c r="C218" s="53">
        <v>100</v>
      </c>
      <c r="D218" s="53">
        <v>104</v>
      </c>
      <c r="E218" s="53"/>
      <c r="F218" s="53" t="s">
        <v>52</v>
      </c>
      <c r="G218" s="53" t="s">
        <v>52</v>
      </c>
      <c r="H218" s="53" t="s">
        <v>52</v>
      </c>
      <c r="I218" s="53" t="s">
        <v>391</v>
      </c>
      <c r="J218" s="12" t="s">
        <v>391</v>
      </c>
      <c r="K218" s="9">
        <v>240</v>
      </c>
      <c r="L218" s="10"/>
      <c r="M218" s="38" t="s">
        <v>10</v>
      </c>
      <c r="N218" s="14" t="s">
        <v>390</v>
      </c>
      <c r="O218" s="13">
        <v>240</v>
      </c>
      <c r="P218" s="39">
        <v>153339</v>
      </c>
      <c r="Q218" s="37"/>
    </row>
    <row r="219" spans="1:18" ht="48.75" customHeight="1" x14ac:dyDescent="0.25">
      <c r="A219" s="7"/>
      <c r="B219" s="130" t="s">
        <v>389</v>
      </c>
      <c r="C219" s="130"/>
      <c r="D219" s="130"/>
      <c r="E219" s="11">
        <v>104</v>
      </c>
      <c r="F219" s="123"/>
      <c r="G219" s="123"/>
      <c r="H219" s="123"/>
      <c r="I219" s="123"/>
      <c r="J219" s="8" t="s">
        <v>389</v>
      </c>
      <c r="K219" s="9">
        <v>240</v>
      </c>
      <c r="L219" s="10"/>
      <c r="M219" s="38" t="s">
        <v>442</v>
      </c>
      <c r="N219" s="14" t="s">
        <v>388</v>
      </c>
      <c r="O219" s="13" t="s">
        <v>2</v>
      </c>
      <c r="P219" s="39">
        <v>36700</v>
      </c>
      <c r="Q219" s="37"/>
    </row>
    <row r="220" spans="1:18" ht="29.25" customHeight="1" x14ac:dyDescent="0.25">
      <c r="A220" s="7"/>
      <c r="B220" s="52"/>
      <c r="C220" s="53">
        <v>100</v>
      </c>
      <c r="D220" s="53">
        <v>104</v>
      </c>
      <c r="E220" s="53">
        <v>104</v>
      </c>
      <c r="F220" s="53" t="s">
        <v>52</v>
      </c>
      <c r="G220" s="53" t="s">
        <v>52</v>
      </c>
      <c r="H220" s="53" t="s">
        <v>52</v>
      </c>
      <c r="I220" s="53" t="s">
        <v>389</v>
      </c>
      <c r="J220" s="12" t="s">
        <v>389</v>
      </c>
      <c r="K220" s="9">
        <v>240</v>
      </c>
      <c r="L220" s="10"/>
      <c r="M220" s="38" t="s">
        <v>10</v>
      </c>
      <c r="N220" s="14" t="s">
        <v>388</v>
      </c>
      <c r="O220" s="13">
        <v>240</v>
      </c>
      <c r="P220" s="39">
        <v>36700</v>
      </c>
      <c r="Q220" s="37"/>
    </row>
    <row r="221" spans="1:18" ht="63" customHeight="1" x14ac:dyDescent="0.25">
      <c r="A221" s="7"/>
      <c r="B221" s="130" t="s">
        <v>387</v>
      </c>
      <c r="C221" s="130"/>
      <c r="D221" s="130"/>
      <c r="E221" s="11">
        <v>104</v>
      </c>
      <c r="F221" s="123"/>
      <c r="G221" s="123"/>
      <c r="H221" s="123"/>
      <c r="I221" s="123"/>
      <c r="J221" s="8" t="s">
        <v>387</v>
      </c>
      <c r="K221" s="9">
        <v>240</v>
      </c>
      <c r="L221" s="10"/>
      <c r="M221" s="38" t="s">
        <v>444</v>
      </c>
      <c r="N221" s="14" t="s">
        <v>386</v>
      </c>
      <c r="O221" s="13" t="s">
        <v>2</v>
      </c>
      <c r="P221" s="39">
        <v>7400</v>
      </c>
      <c r="Q221" s="37"/>
    </row>
    <row r="222" spans="1:18" ht="30.75" customHeight="1" x14ac:dyDescent="0.25">
      <c r="A222" s="7"/>
      <c r="B222" s="52"/>
      <c r="C222" s="53">
        <v>100</v>
      </c>
      <c r="D222" s="53">
        <v>104</v>
      </c>
      <c r="E222" s="53">
        <v>104</v>
      </c>
      <c r="F222" s="53" t="s">
        <v>52</v>
      </c>
      <c r="G222" s="53" t="s">
        <v>52</v>
      </c>
      <c r="H222" s="53" t="s">
        <v>52</v>
      </c>
      <c r="I222" s="53" t="s">
        <v>387</v>
      </c>
      <c r="J222" s="12" t="s">
        <v>387</v>
      </c>
      <c r="K222" s="9">
        <v>240</v>
      </c>
      <c r="L222" s="10"/>
      <c r="M222" s="38" t="s">
        <v>10</v>
      </c>
      <c r="N222" s="14" t="s">
        <v>386</v>
      </c>
      <c r="O222" s="13">
        <v>240</v>
      </c>
      <c r="P222" s="39">
        <v>7400</v>
      </c>
      <c r="Q222" s="37"/>
    </row>
    <row r="223" spans="1:18" s="46" customFormat="1" ht="60" customHeight="1" x14ac:dyDescent="0.25">
      <c r="A223" s="40"/>
      <c r="B223" s="131" t="s">
        <v>343</v>
      </c>
      <c r="C223" s="131"/>
      <c r="D223" s="131"/>
      <c r="E223" s="50">
        <v>309</v>
      </c>
      <c r="F223" s="132"/>
      <c r="G223" s="132"/>
      <c r="H223" s="132"/>
      <c r="I223" s="132"/>
      <c r="J223" s="47" t="s">
        <v>341</v>
      </c>
      <c r="K223" s="48">
        <v>240</v>
      </c>
      <c r="L223" s="49"/>
      <c r="M223" s="41" t="s">
        <v>348</v>
      </c>
      <c r="N223" s="42" t="s">
        <v>347</v>
      </c>
      <c r="O223" s="43" t="s">
        <v>2</v>
      </c>
      <c r="P223" s="44">
        <f t="shared" ref="P223" si="22">P224+P228+P231</f>
        <v>1014600</v>
      </c>
      <c r="Q223" s="45"/>
      <c r="R223" s="55"/>
    </row>
    <row r="224" spans="1:18" s="46" customFormat="1" ht="30.6" customHeight="1" x14ac:dyDescent="0.25">
      <c r="A224" s="40"/>
      <c r="B224" s="104"/>
      <c r="C224" s="104"/>
      <c r="D224" s="104"/>
      <c r="E224" s="50"/>
      <c r="F224" s="105"/>
      <c r="G224" s="105"/>
      <c r="H224" s="105"/>
      <c r="I224" s="105"/>
      <c r="J224" s="47"/>
      <c r="K224" s="48"/>
      <c r="L224" s="49"/>
      <c r="M224" s="62" t="s">
        <v>514</v>
      </c>
      <c r="N224" s="63" t="s">
        <v>515</v>
      </c>
      <c r="O224" s="64"/>
      <c r="P224" s="65">
        <f t="shared" ref="P224" si="23">P225</f>
        <v>434600</v>
      </c>
      <c r="Q224" s="66"/>
      <c r="R224" s="67"/>
    </row>
    <row r="225" spans="1:18" s="46" customFormat="1" ht="45" customHeight="1" x14ac:dyDescent="0.25">
      <c r="A225" s="40"/>
      <c r="B225" s="104"/>
      <c r="C225" s="104"/>
      <c r="D225" s="104"/>
      <c r="E225" s="50"/>
      <c r="F225" s="105"/>
      <c r="G225" s="105"/>
      <c r="H225" s="105"/>
      <c r="I225" s="105"/>
      <c r="J225" s="47"/>
      <c r="K225" s="48"/>
      <c r="L225" s="49"/>
      <c r="M225" s="38" t="s">
        <v>516</v>
      </c>
      <c r="N225" s="14" t="s">
        <v>517</v>
      </c>
      <c r="O225" s="13"/>
      <c r="P225" s="39">
        <f t="shared" ref="P225" si="24">P226+P227</f>
        <v>434600</v>
      </c>
      <c r="Q225" s="66"/>
      <c r="R225" s="67"/>
    </row>
    <row r="226" spans="1:18" s="46" customFormat="1" ht="18" customHeight="1" x14ac:dyDescent="0.25">
      <c r="A226" s="40"/>
      <c r="B226" s="104"/>
      <c r="C226" s="104"/>
      <c r="D226" s="104"/>
      <c r="E226" s="50"/>
      <c r="F226" s="105"/>
      <c r="G226" s="105"/>
      <c r="H226" s="105"/>
      <c r="I226" s="105"/>
      <c r="J226" s="47"/>
      <c r="K226" s="48"/>
      <c r="L226" s="49"/>
      <c r="M226" s="38" t="s">
        <v>183</v>
      </c>
      <c r="N226" s="14" t="s">
        <v>517</v>
      </c>
      <c r="O226" s="13">
        <v>110</v>
      </c>
      <c r="P226" s="39">
        <v>409600</v>
      </c>
      <c r="Q226" s="114"/>
      <c r="R226" s="115">
        <v>39500</v>
      </c>
    </row>
    <row r="227" spans="1:18" s="46" customFormat="1" ht="32.450000000000003" customHeight="1" x14ac:dyDescent="0.25">
      <c r="A227" s="40"/>
      <c r="B227" s="104"/>
      <c r="C227" s="104"/>
      <c r="D227" s="104"/>
      <c r="E227" s="50"/>
      <c r="F227" s="105"/>
      <c r="G227" s="105"/>
      <c r="H227" s="105"/>
      <c r="I227" s="105"/>
      <c r="J227" s="47"/>
      <c r="K227" s="48"/>
      <c r="L227" s="49"/>
      <c r="M227" s="38" t="s">
        <v>10</v>
      </c>
      <c r="N227" s="14" t="s">
        <v>517</v>
      </c>
      <c r="O227" s="13">
        <v>240</v>
      </c>
      <c r="P227" s="39">
        <v>25000</v>
      </c>
      <c r="Q227" s="114"/>
      <c r="R227" s="116"/>
    </row>
    <row r="228" spans="1:18" s="68" customFormat="1" ht="17.25" customHeight="1" x14ac:dyDescent="0.25">
      <c r="A228" s="57"/>
      <c r="B228" s="133" t="s">
        <v>342</v>
      </c>
      <c r="C228" s="133"/>
      <c r="D228" s="133"/>
      <c r="E228" s="58">
        <v>309</v>
      </c>
      <c r="F228" s="122"/>
      <c r="G228" s="122"/>
      <c r="H228" s="122"/>
      <c r="I228" s="122"/>
      <c r="J228" s="59" t="s">
        <v>341</v>
      </c>
      <c r="K228" s="60">
        <v>240</v>
      </c>
      <c r="L228" s="61"/>
      <c r="M228" s="62" t="s">
        <v>346</v>
      </c>
      <c r="N228" s="63" t="s">
        <v>345</v>
      </c>
      <c r="O228" s="64" t="s">
        <v>2</v>
      </c>
      <c r="P228" s="65">
        <f>P229</f>
        <v>500000</v>
      </c>
      <c r="Q228" s="66"/>
      <c r="R228" s="67"/>
    </row>
    <row r="229" spans="1:18" ht="31.5" customHeight="1" x14ac:dyDescent="0.25">
      <c r="A229" s="7"/>
      <c r="B229" s="130" t="s">
        <v>341</v>
      </c>
      <c r="C229" s="130"/>
      <c r="D229" s="130"/>
      <c r="E229" s="11">
        <v>309</v>
      </c>
      <c r="F229" s="123"/>
      <c r="G229" s="123"/>
      <c r="H229" s="123"/>
      <c r="I229" s="123"/>
      <c r="J229" s="8" t="s">
        <v>341</v>
      </c>
      <c r="K229" s="9">
        <v>240</v>
      </c>
      <c r="L229" s="10"/>
      <c r="M229" s="38" t="s">
        <v>344</v>
      </c>
      <c r="N229" s="14" t="s">
        <v>340</v>
      </c>
      <c r="O229" s="13" t="s">
        <v>2</v>
      </c>
      <c r="P229" s="39">
        <v>500000</v>
      </c>
      <c r="Q229" s="37"/>
    </row>
    <row r="230" spans="1:18" ht="30" customHeight="1" x14ac:dyDescent="0.25">
      <c r="A230" s="7"/>
      <c r="B230" s="52"/>
      <c r="C230" s="53">
        <v>300</v>
      </c>
      <c r="D230" s="53">
        <v>309</v>
      </c>
      <c r="E230" s="53">
        <v>309</v>
      </c>
      <c r="F230" s="53" t="s">
        <v>343</v>
      </c>
      <c r="G230" s="53" t="s">
        <v>342</v>
      </c>
      <c r="H230" s="53" t="s">
        <v>342</v>
      </c>
      <c r="I230" s="53" t="s">
        <v>341</v>
      </c>
      <c r="J230" s="12" t="s">
        <v>341</v>
      </c>
      <c r="K230" s="9">
        <v>240</v>
      </c>
      <c r="L230" s="10"/>
      <c r="M230" s="38" t="s">
        <v>10</v>
      </c>
      <c r="N230" s="14" t="s">
        <v>340</v>
      </c>
      <c r="O230" s="13">
        <v>240</v>
      </c>
      <c r="P230" s="39">
        <v>500000</v>
      </c>
      <c r="Q230" s="37"/>
    </row>
    <row r="231" spans="1:18" ht="30" customHeight="1" x14ac:dyDescent="0.25">
      <c r="A231" s="7"/>
      <c r="B231" s="79"/>
      <c r="C231" s="78"/>
      <c r="D231" s="78"/>
      <c r="E231" s="11"/>
      <c r="F231" s="78"/>
      <c r="G231" s="78"/>
      <c r="H231" s="78"/>
      <c r="I231" s="78"/>
      <c r="J231" s="8"/>
      <c r="K231" s="9"/>
      <c r="L231" s="10"/>
      <c r="M231" s="80" t="s">
        <v>471</v>
      </c>
      <c r="N231" s="81" t="s">
        <v>472</v>
      </c>
      <c r="O231" s="101" t="s">
        <v>2</v>
      </c>
      <c r="P231" s="65">
        <f>P232</f>
        <v>80000</v>
      </c>
      <c r="Q231" s="37"/>
    </row>
    <row r="232" spans="1:18" ht="46.5" customHeight="1" x14ac:dyDescent="0.25">
      <c r="A232" s="7"/>
      <c r="B232" s="79"/>
      <c r="C232" s="78"/>
      <c r="D232" s="78"/>
      <c r="E232" s="11"/>
      <c r="F232" s="78"/>
      <c r="G232" s="78"/>
      <c r="H232" s="78"/>
      <c r="I232" s="78"/>
      <c r="J232" s="8"/>
      <c r="K232" s="9"/>
      <c r="L232" s="10"/>
      <c r="M232" s="83" t="s">
        <v>473</v>
      </c>
      <c r="N232" s="84" t="s">
        <v>474</v>
      </c>
      <c r="O232" s="85" t="s">
        <v>2</v>
      </c>
      <c r="P232" s="39">
        <f>P233</f>
        <v>80000</v>
      </c>
      <c r="Q232" s="37"/>
    </row>
    <row r="233" spans="1:18" ht="30" customHeight="1" x14ac:dyDescent="0.25">
      <c r="A233" s="7"/>
      <c r="B233" s="79"/>
      <c r="C233" s="78"/>
      <c r="D233" s="78"/>
      <c r="E233" s="11"/>
      <c r="F233" s="78"/>
      <c r="G233" s="78"/>
      <c r="H233" s="78"/>
      <c r="I233" s="78"/>
      <c r="J233" s="8"/>
      <c r="K233" s="9"/>
      <c r="L233" s="10"/>
      <c r="M233" s="86" t="s">
        <v>10</v>
      </c>
      <c r="N233" s="87" t="s">
        <v>474</v>
      </c>
      <c r="O233" s="88">
        <v>240</v>
      </c>
      <c r="P233" s="39">
        <v>80000</v>
      </c>
      <c r="Q233" s="37"/>
    </row>
    <row r="234" spans="1:18" s="46" customFormat="1" ht="22.5" customHeight="1" x14ac:dyDescent="0.25">
      <c r="A234" s="40"/>
      <c r="B234" s="131" t="s">
        <v>352</v>
      </c>
      <c r="C234" s="131"/>
      <c r="D234" s="131"/>
      <c r="E234" s="50">
        <v>203</v>
      </c>
      <c r="F234" s="132"/>
      <c r="G234" s="132"/>
      <c r="H234" s="132"/>
      <c r="I234" s="132"/>
      <c r="J234" s="47" t="s">
        <v>350</v>
      </c>
      <c r="K234" s="48">
        <v>240</v>
      </c>
      <c r="L234" s="49"/>
      <c r="M234" s="41" t="s">
        <v>357</v>
      </c>
      <c r="N234" s="42" t="s">
        <v>356</v>
      </c>
      <c r="O234" s="43" t="s">
        <v>2</v>
      </c>
      <c r="P234" s="44">
        <f t="shared" ref="P234:P235" si="25">P235</f>
        <v>1162140</v>
      </c>
      <c r="Q234" s="45"/>
      <c r="R234" s="55"/>
    </row>
    <row r="235" spans="1:18" s="68" customFormat="1" ht="29.25" customHeight="1" x14ac:dyDescent="0.25">
      <c r="A235" s="57"/>
      <c r="B235" s="133" t="s">
        <v>351</v>
      </c>
      <c r="C235" s="133"/>
      <c r="D235" s="133"/>
      <c r="E235" s="58">
        <v>203</v>
      </c>
      <c r="F235" s="122"/>
      <c r="G235" s="122"/>
      <c r="H235" s="122"/>
      <c r="I235" s="122"/>
      <c r="J235" s="59" t="s">
        <v>350</v>
      </c>
      <c r="K235" s="60">
        <v>240</v>
      </c>
      <c r="L235" s="61"/>
      <c r="M235" s="62" t="s">
        <v>355</v>
      </c>
      <c r="N235" s="63" t="s">
        <v>354</v>
      </c>
      <c r="O235" s="64" t="s">
        <v>2</v>
      </c>
      <c r="P235" s="65">
        <f t="shared" si="25"/>
        <v>1162140</v>
      </c>
      <c r="Q235" s="66"/>
      <c r="R235" s="67"/>
    </row>
    <row r="236" spans="1:18" ht="33" customHeight="1" x14ac:dyDescent="0.25">
      <c r="A236" s="7"/>
      <c r="B236" s="130" t="s">
        <v>350</v>
      </c>
      <c r="C236" s="130"/>
      <c r="D236" s="130"/>
      <c r="E236" s="11">
        <v>203</v>
      </c>
      <c r="F236" s="123"/>
      <c r="G236" s="123"/>
      <c r="H236" s="123"/>
      <c r="I236" s="123"/>
      <c r="J236" s="8" t="s">
        <v>350</v>
      </c>
      <c r="K236" s="9">
        <v>240</v>
      </c>
      <c r="L236" s="10"/>
      <c r="M236" s="38" t="s">
        <v>353</v>
      </c>
      <c r="N236" s="14" t="s">
        <v>349</v>
      </c>
      <c r="O236" s="13" t="s">
        <v>2</v>
      </c>
      <c r="P236" s="39">
        <f t="shared" ref="P236" si="26">P237+P238</f>
        <v>1162140</v>
      </c>
      <c r="Q236" s="37"/>
    </row>
    <row r="237" spans="1:18" ht="28.5" customHeight="1" x14ac:dyDescent="0.25">
      <c r="A237" s="7"/>
      <c r="B237" s="52"/>
      <c r="C237" s="53">
        <v>200</v>
      </c>
      <c r="D237" s="53">
        <v>203</v>
      </c>
      <c r="E237" s="53">
        <v>203</v>
      </c>
      <c r="F237" s="53" t="s">
        <v>352</v>
      </c>
      <c r="G237" s="53" t="s">
        <v>351</v>
      </c>
      <c r="H237" s="53" t="s">
        <v>351</v>
      </c>
      <c r="I237" s="53" t="s">
        <v>350</v>
      </c>
      <c r="J237" s="12" t="s">
        <v>350</v>
      </c>
      <c r="K237" s="9">
        <v>120</v>
      </c>
      <c r="L237" s="10"/>
      <c r="M237" s="38" t="s">
        <v>53</v>
      </c>
      <c r="N237" s="14" t="s">
        <v>349</v>
      </c>
      <c r="O237" s="13">
        <v>120</v>
      </c>
      <c r="P237" s="39">
        <v>1094441</v>
      </c>
      <c r="Q237" s="119">
        <f>13491-4890</f>
        <v>8601</v>
      </c>
      <c r="R237" s="54">
        <v>8601</v>
      </c>
    </row>
    <row r="238" spans="1:18" ht="32.25" customHeight="1" x14ac:dyDescent="0.25">
      <c r="A238" s="7"/>
      <c r="B238" s="52"/>
      <c r="C238" s="53">
        <v>200</v>
      </c>
      <c r="D238" s="53">
        <v>203</v>
      </c>
      <c r="E238" s="53"/>
      <c r="F238" s="53" t="s">
        <v>352</v>
      </c>
      <c r="G238" s="53" t="s">
        <v>351</v>
      </c>
      <c r="H238" s="53" t="s">
        <v>351</v>
      </c>
      <c r="I238" s="53" t="s">
        <v>350</v>
      </c>
      <c r="J238" s="12" t="s">
        <v>350</v>
      </c>
      <c r="K238" s="9">
        <v>240</v>
      </c>
      <c r="L238" s="10"/>
      <c r="M238" s="38" t="s">
        <v>10</v>
      </c>
      <c r="N238" s="14" t="s">
        <v>349</v>
      </c>
      <c r="O238" s="13">
        <v>240</v>
      </c>
      <c r="P238" s="39">
        <v>67699</v>
      </c>
      <c r="Q238" s="115"/>
    </row>
    <row r="239" spans="1:18" s="46" customFormat="1" ht="32.25" customHeight="1" x14ac:dyDescent="0.25">
      <c r="A239" s="40"/>
      <c r="B239" s="131" t="s">
        <v>334</v>
      </c>
      <c r="C239" s="131"/>
      <c r="D239" s="131"/>
      <c r="E239" s="50">
        <v>412</v>
      </c>
      <c r="F239" s="132"/>
      <c r="G239" s="132"/>
      <c r="H239" s="132"/>
      <c r="I239" s="132"/>
      <c r="J239" s="47" t="s">
        <v>332</v>
      </c>
      <c r="K239" s="48">
        <v>240</v>
      </c>
      <c r="L239" s="49"/>
      <c r="M239" s="41" t="s">
        <v>339</v>
      </c>
      <c r="N239" s="42" t="s">
        <v>338</v>
      </c>
      <c r="O239" s="43" t="s">
        <v>2</v>
      </c>
      <c r="P239" s="44">
        <f>P240+P243</f>
        <v>562650</v>
      </c>
      <c r="Q239" s="45"/>
      <c r="R239" s="55"/>
    </row>
    <row r="240" spans="1:18" s="68" customFormat="1" ht="16.5" customHeight="1" x14ac:dyDescent="0.25">
      <c r="A240" s="57"/>
      <c r="B240" s="133" t="s">
        <v>333</v>
      </c>
      <c r="C240" s="133"/>
      <c r="D240" s="133"/>
      <c r="E240" s="58">
        <v>412</v>
      </c>
      <c r="F240" s="122"/>
      <c r="G240" s="122"/>
      <c r="H240" s="122"/>
      <c r="I240" s="122"/>
      <c r="J240" s="59" t="s">
        <v>332</v>
      </c>
      <c r="K240" s="60">
        <v>240</v>
      </c>
      <c r="L240" s="61"/>
      <c r="M240" s="62" t="s">
        <v>337</v>
      </c>
      <c r="N240" s="63" t="s">
        <v>336</v>
      </c>
      <c r="O240" s="64" t="s">
        <v>2</v>
      </c>
      <c r="P240" s="65">
        <f>P241</f>
        <v>100000</v>
      </c>
      <c r="Q240" s="66"/>
      <c r="R240" s="67"/>
    </row>
    <row r="241" spans="1:253" ht="63" customHeight="1" x14ac:dyDescent="0.25">
      <c r="A241" s="7"/>
      <c r="B241" s="130" t="s">
        <v>332</v>
      </c>
      <c r="C241" s="130"/>
      <c r="D241" s="130"/>
      <c r="E241" s="11">
        <v>412</v>
      </c>
      <c r="F241" s="123"/>
      <c r="G241" s="123"/>
      <c r="H241" s="123"/>
      <c r="I241" s="123"/>
      <c r="J241" s="8" t="s">
        <v>332</v>
      </c>
      <c r="K241" s="9">
        <v>240</v>
      </c>
      <c r="L241" s="10"/>
      <c r="M241" s="38" t="s">
        <v>335</v>
      </c>
      <c r="N241" s="14" t="s">
        <v>331</v>
      </c>
      <c r="O241" s="13" t="s">
        <v>2</v>
      </c>
      <c r="P241" s="39">
        <v>100000</v>
      </c>
      <c r="Q241" s="37"/>
    </row>
    <row r="242" spans="1:253" ht="31.5" customHeight="1" x14ac:dyDescent="0.25">
      <c r="A242" s="7"/>
      <c r="B242" s="52"/>
      <c r="C242" s="53">
        <v>400</v>
      </c>
      <c r="D242" s="53">
        <v>412</v>
      </c>
      <c r="E242" s="53">
        <v>412</v>
      </c>
      <c r="F242" s="53" t="s">
        <v>334</v>
      </c>
      <c r="G242" s="53" t="s">
        <v>333</v>
      </c>
      <c r="H242" s="53" t="s">
        <v>333</v>
      </c>
      <c r="I242" s="53" t="s">
        <v>332</v>
      </c>
      <c r="J242" s="12" t="s">
        <v>332</v>
      </c>
      <c r="K242" s="9">
        <v>240</v>
      </c>
      <c r="L242" s="10"/>
      <c r="M242" s="38" t="s">
        <v>10</v>
      </c>
      <c r="N242" s="14" t="s">
        <v>331</v>
      </c>
      <c r="O242" s="13">
        <v>240</v>
      </c>
      <c r="P242" s="39">
        <v>100000</v>
      </c>
      <c r="Q242" s="37"/>
    </row>
    <row r="243" spans="1:253" ht="18.75" customHeight="1" x14ac:dyDescent="0.25">
      <c r="A243" s="7"/>
      <c r="B243" s="117"/>
      <c r="C243" s="118"/>
      <c r="D243" s="118"/>
      <c r="E243" s="11"/>
      <c r="F243" s="118"/>
      <c r="G243" s="118"/>
      <c r="H243" s="118"/>
      <c r="I243" s="118"/>
      <c r="J243" s="8"/>
      <c r="K243" s="9"/>
      <c r="L243" s="10"/>
      <c r="M243" s="62" t="s">
        <v>522</v>
      </c>
      <c r="N243" s="63" t="s">
        <v>523</v>
      </c>
      <c r="O243" s="43" t="s">
        <v>2</v>
      </c>
      <c r="P243" s="65">
        <f t="shared" ref="P243:P244" si="27">P244</f>
        <v>462650</v>
      </c>
      <c r="Q243" s="37"/>
    </row>
    <row r="244" spans="1:253" ht="31.5" customHeight="1" x14ac:dyDescent="0.25">
      <c r="A244" s="7"/>
      <c r="B244" s="117"/>
      <c r="C244" s="118"/>
      <c r="D244" s="118"/>
      <c r="E244" s="11"/>
      <c r="F244" s="118"/>
      <c r="G244" s="118"/>
      <c r="H244" s="118"/>
      <c r="I244" s="118"/>
      <c r="J244" s="8"/>
      <c r="K244" s="9"/>
      <c r="L244" s="10"/>
      <c r="M244" s="38" t="s">
        <v>524</v>
      </c>
      <c r="N244" s="14" t="s">
        <v>525</v>
      </c>
      <c r="O244" s="13" t="s">
        <v>2</v>
      </c>
      <c r="P244" s="39">
        <f t="shared" si="27"/>
        <v>462650</v>
      </c>
      <c r="Q244" s="37"/>
    </row>
    <row r="245" spans="1:253" ht="31.5" customHeight="1" x14ac:dyDescent="0.25">
      <c r="A245" s="7"/>
      <c r="B245" s="117"/>
      <c r="C245" s="118"/>
      <c r="D245" s="118"/>
      <c r="E245" s="11"/>
      <c r="F245" s="118"/>
      <c r="G245" s="118"/>
      <c r="H245" s="118"/>
      <c r="I245" s="118"/>
      <c r="J245" s="8"/>
      <c r="K245" s="9"/>
      <c r="L245" s="10"/>
      <c r="M245" s="38" t="s">
        <v>10</v>
      </c>
      <c r="N245" s="14" t="s">
        <v>525</v>
      </c>
      <c r="O245" s="13">
        <v>240</v>
      </c>
      <c r="P245" s="39">
        <v>462650</v>
      </c>
      <c r="Q245" s="37"/>
    </row>
    <row r="246" spans="1:253" s="46" customFormat="1" ht="19.5" customHeight="1" x14ac:dyDescent="0.25">
      <c r="A246" s="40"/>
      <c r="B246" s="131" t="s">
        <v>40</v>
      </c>
      <c r="C246" s="131"/>
      <c r="D246" s="131"/>
      <c r="E246" s="50">
        <v>1003</v>
      </c>
      <c r="F246" s="132"/>
      <c r="G246" s="132"/>
      <c r="H246" s="132"/>
      <c r="I246" s="132"/>
      <c r="J246" s="47" t="s">
        <v>91</v>
      </c>
      <c r="K246" s="48">
        <v>310</v>
      </c>
      <c r="L246" s="49"/>
      <c r="M246" s="41" t="s">
        <v>48</v>
      </c>
      <c r="N246" s="42" t="s">
        <v>47</v>
      </c>
      <c r="O246" s="43" t="s">
        <v>2</v>
      </c>
      <c r="P246" s="44">
        <f>P247+P332</f>
        <v>161866300</v>
      </c>
      <c r="Q246" s="45"/>
      <c r="R246" s="55"/>
    </row>
    <row r="247" spans="1:253" s="68" customFormat="1" ht="17.45" customHeight="1" x14ac:dyDescent="0.25">
      <c r="A247" s="57"/>
      <c r="B247" s="133" t="s">
        <v>59</v>
      </c>
      <c r="C247" s="133"/>
      <c r="D247" s="133"/>
      <c r="E247" s="58">
        <v>1003</v>
      </c>
      <c r="F247" s="122"/>
      <c r="G247" s="122"/>
      <c r="H247" s="122"/>
      <c r="I247" s="122"/>
      <c r="J247" s="59" t="s">
        <v>91</v>
      </c>
      <c r="K247" s="60">
        <v>310</v>
      </c>
      <c r="L247" s="61"/>
      <c r="M247" s="62" t="s">
        <v>77</v>
      </c>
      <c r="N247" s="63" t="s">
        <v>76</v>
      </c>
      <c r="O247" s="64" t="s">
        <v>2</v>
      </c>
      <c r="P247" s="65">
        <f t="shared" ref="P247" si="28">P248+P250+P252+P255+P257+P259+P261+P263+P266+P269+P271+P274+P276+P279+P282+P284+P288+P292+P294+P297+P299+P302+P305+P308+P310+P312+P315+P317+P320+P323+P326+P329</f>
        <v>161312700</v>
      </c>
      <c r="Q247" s="66"/>
      <c r="R247" s="67"/>
    </row>
    <row r="248" spans="1:253" s="68" customFormat="1" ht="47.25" customHeight="1" x14ac:dyDescent="0.25">
      <c r="A248" s="57"/>
      <c r="B248" s="76"/>
      <c r="C248" s="76"/>
      <c r="D248" s="76"/>
      <c r="E248" s="58"/>
      <c r="F248" s="77"/>
      <c r="G248" s="77"/>
      <c r="H248" s="77"/>
      <c r="I248" s="77"/>
      <c r="J248" s="59"/>
      <c r="K248" s="60"/>
      <c r="L248" s="61"/>
      <c r="M248" s="38" t="s">
        <v>446</v>
      </c>
      <c r="N248" s="14" t="s">
        <v>447</v>
      </c>
      <c r="O248" s="13"/>
      <c r="P248" s="39">
        <v>6100000</v>
      </c>
      <c r="Q248" s="66"/>
      <c r="R248" s="67"/>
    </row>
    <row r="249" spans="1:253" s="68" customFormat="1" ht="18" customHeight="1" x14ac:dyDescent="0.25">
      <c r="A249" s="57"/>
      <c r="B249" s="76"/>
      <c r="C249" s="76"/>
      <c r="D249" s="76"/>
      <c r="E249" s="58"/>
      <c r="F249" s="77"/>
      <c r="G249" s="77"/>
      <c r="H249" s="77"/>
      <c r="I249" s="77"/>
      <c r="J249" s="59"/>
      <c r="K249" s="60"/>
      <c r="L249" s="61"/>
      <c r="M249" s="38" t="s">
        <v>448</v>
      </c>
      <c r="N249" s="14" t="s">
        <v>447</v>
      </c>
      <c r="O249" s="13">
        <v>410</v>
      </c>
      <c r="P249" s="39">
        <v>6100000</v>
      </c>
      <c r="Q249" s="66"/>
      <c r="R249" s="67"/>
    </row>
    <row r="250" spans="1:253" ht="47.25" customHeight="1" x14ac:dyDescent="0.25">
      <c r="A250" s="7"/>
      <c r="B250" s="130" t="s">
        <v>74</v>
      </c>
      <c r="C250" s="130"/>
      <c r="D250" s="130"/>
      <c r="E250" s="11">
        <v>1004</v>
      </c>
      <c r="F250" s="123"/>
      <c r="G250" s="123"/>
      <c r="H250" s="123"/>
      <c r="I250" s="123"/>
      <c r="J250" s="8" t="s">
        <v>74</v>
      </c>
      <c r="K250" s="9">
        <v>310</v>
      </c>
      <c r="L250" s="10"/>
      <c r="M250" s="38" t="s">
        <v>75</v>
      </c>
      <c r="N250" s="14" t="s">
        <v>73</v>
      </c>
      <c r="O250" s="13" t="s">
        <v>2</v>
      </c>
      <c r="P250" s="39">
        <v>3607932</v>
      </c>
      <c r="Q250" s="37"/>
    </row>
    <row r="251" spans="1:253" ht="18" customHeight="1" x14ac:dyDescent="0.25">
      <c r="A251" s="7"/>
      <c r="B251" s="52"/>
      <c r="C251" s="53">
        <v>1000</v>
      </c>
      <c r="D251" s="53">
        <v>1004</v>
      </c>
      <c r="E251" s="53">
        <v>1004</v>
      </c>
      <c r="F251" s="53" t="s">
        <v>40</v>
      </c>
      <c r="G251" s="53" t="s">
        <v>59</v>
      </c>
      <c r="H251" s="53" t="s">
        <v>59</v>
      </c>
      <c r="I251" s="53" t="s">
        <v>74</v>
      </c>
      <c r="J251" s="12" t="s">
        <v>74</v>
      </c>
      <c r="K251" s="9">
        <v>310</v>
      </c>
      <c r="L251" s="10"/>
      <c r="M251" s="38" t="s">
        <v>57</v>
      </c>
      <c r="N251" s="14" t="s">
        <v>73</v>
      </c>
      <c r="O251" s="13">
        <v>310</v>
      </c>
      <c r="P251" s="39">
        <v>3607932</v>
      </c>
      <c r="Q251" s="37"/>
    </row>
    <row r="252" spans="1:253" ht="48.75" customHeight="1" x14ac:dyDescent="0.25">
      <c r="A252" s="7"/>
      <c r="B252" s="130" t="s">
        <v>165</v>
      </c>
      <c r="C252" s="130"/>
      <c r="D252" s="130"/>
      <c r="E252" s="11">
        <v>1003</v>
      </c>
      <c r="F252" s="123"/>
      <c r="G252" s="123"/>
      <c r="H252" s="123"/>
      <c r="I252" s="123"/>
      <c r="J252" s="8" t="s">
        <v>165</v>
      </c>
      <c r="K252" s="9">
        <v>310</v>
      </c>
      <c r="L252" s="10"/>
      <c r="M252" s="38" t="s">
        <v>166</v>
      </c>
      <c r="N252" s="14" t="s">
        <v>164</v>
      </c>
      <c r="O252" s="13" t="s">
        <v>2</v>
      </c>
      <c r="P252" s="39">
        <v>541147</v>
      </c>
      <c r="Q252" s="37"/>
    </row>
    <row r="253" spans="1:253" ht="30" customHeight="1" x14ac:dyDescent="0.25">
      <c r="A253" s="7"/>
      <c r="B253" s="52"/>
      <c r="C253" s="53">
        <v>1000</v>
      </c>
      <c r="D253" s="53">
        <v>1003</v>
      </c>
      <c r="E253" s="53">
        <v>1003</v>
      </c>
      <c r="F253" s="53" t="s">
        <v>40</v>
      </c>
      <c r="G253" s="53" t="s">
        <v>59</v>
      </c>
      <c r="H253" s="53" t="s">
        <v>59</v>
      </c>
      <c r="I253" s="53" t="s">
        <v>165</v>
      </c>
      <c r="J253" s="12" t="s">
        <v>165</v>
      </c>
      <c r="K253" s="9">
        <v>240</v>
      </c>
      <c r="L253" s="10"/>
      <c r="M253" s="38" t="s">
        <v>10</v>
      </c>
      <c r="N253" s="14" t="s">
        <v>164</v>
      </c>
      <c r="O253" s="13">
        <v>240</v>
      </c>
      <c r="P253" s="39">
        <v>750</v>
      </c>
      <c r="Q253" s="37"/>
    </row>
    <row r="254" spans="1:253" ht="18" customHeight="1" x14ac:dyDescent="0.25">
      <c r="A254" s="7"/>
      <c r="B254" s="52"/>
      <c r="C254" s="53">
        <v>1000</v>
      </c>
      <c r="D254" s="53">
        <v>1003</v>
      </c>
      <c r="E254" s="53"/>
      <c r="F254" s="53" t="s">
        <v>40</v>
      </c>
      <c r="G254" s="53" t="s">
        <v>59</v>
      </c>
      <c r="H254" s="53" t="s">
        <v>59</v>
      </c>
      <c r="I254" s="53" t="s">
        <v>165</v>
      </c>
      <c r="J254" s="12" t="s">
        <v>165</v>
      </c>
      <c r="K254" s="9">
        <v>310</v>
      </c>
      <c r="L254" s="10"/>
      <c r="M254" s="38" t="s">
        <v>57</v>
      </c>
      <c r="N254" s="14" t="s">
        <v>164</v>
      </c>
      <c r="O254" s="13">
        <v>310</v>
      </c>
      <c r="P254" s="39">
        <v>540397</v>
      </c>
      <c r="Q254" s="37"/>
      <c r="R254" s="56"/>
    </row>
    <row r="255" spans="1:253" ht="48" customHeight="1" x14ac:dyDescent="0.25">
      <c r="A255" s="7"/>
      <c r="B255" s="130" t="s">
        <v>162</v>
      </c>
      <c r="C255" s="130"/>
      <c r="D255" s="130"/>
      <c r="E255" s="11">
        <v>1003</v>
      </c>
      <c r="F255" s="123"/>
      <c r="G255" s="123"/>
      <c r="H255" s="123"/>
      <c r="I255" s="123"/>
      <c r="J255" s="8" t="s">
        <v>162</v>
      </c>
      <c r="K255" s="9">
        <v>310</v>
      </c>
      <c r="L255" s="10"/>
      <c r="M255" s="38" t="s">
        <v>163</v>
      </c>
      <c r="N255" s="14" t="s">
        <v>161</v>
      </c>
      <c r="O255" s="13" t="s">
        <v>2</v>
      </c>
      <c r="P255" s="39">
        <v>6078020</v>
      </c>
      <c r="Q255" s="37"/>
    </row>
    <row r="256" spans="1:253" s="54" customFormat="1" ht="20.25" customHeight="1" x14ac:dyDescent="0.25">
      <c r="A256" s="7"/>
      <c r="B256" s="52"/>
      <c r="C256" s="53">
        <v>1000</v>
      </c>
      <c r="D256" s="53">
        <v>1003</v>
      </c>
      <c r="E256" s="53">
        <v>1003</v>
      </c>
      <c r="F256" s="53" t="s">
        <v>40</v>
      </c>
      <c r="G256" s="53" t="s">
        <v>59</v>
      </c>
      <c r="H256" s="53" t="s">
        <v>59</v>
      </c>
      <c r="I256" s="53" t="s">
        <v>162</v>
      </c>
      <c r="J256" s="12" t="s">
        <v>162</v>
      </c>
      <c r="K256" s="9">
        <v>310</v>
      </c>
      <c r="L256" s="10"/>
      <c r="M256" s="38" t="s">
        <v>57</v>
      </c>
      <c r="N256" s="14" t="s">
        <v>161</v>
      </c>
      <c r="O256" s="13">
        <v>310</v>
      </c>
      <c r="P256" s="39">
        <v>6078020</v>
      </c>
      <c r="Q256" s="37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31"/>
      <c r="CB256" s="31"/>
      <c r="CC256" s="31"/>
      <c r="CD256" s="31"/>
      <c r="CE256" s="31"/>
      <c r="CF256" s="31"/>
      <c r="CG256" s="31"/>
      <c r="CH256" s="31"/>
      <c r="CI256" s="31"/>
      <c r="CJ256" s="31"/>
      <c r="CK256" s="31"/>
      <c r="CL256" s="31"/>
      <c r="CM256" s="31"/>
      <c r="CN256" s="31"/>
      <c r="CO256" s="31"/>
      <c r="CP256" s="31"/>
      <c r="CQ256" s="31"/>
      <c r="CR256" s="31"/>
      <c r="CS256" s="31"/>
      <c r="CT256" s="31"/>
      <c r="CU256" s="31"/>
      <c r="CV256" s="31"/>
      <c r="CW256" s="31"/>
      <c r="CX256" s="31"/>
      <c r="CY256" s="31"/>
      <c r="CZ256" s="31"/>
      <c r="DA256" s="31"/>
      <c r="DB256" s="31"/>
      <c r="DC256" s="31"/>
      <c r="DD256" s="31"/>
      <c r="DE256" s="31"/>
      <c r="DF256" s="31"/>
      <c r="DG256" s="31"/>
      <c r="DH256" s="31"/>
      <c r="DI256" s="31"/>
      <c r="DJ256" s="31"/>
      <c r="DK256" s="31"/>
      <c r="DL256" s="31"/>
      <c r="DM256" s="31"/>
      <c r="DN256" s="31"/>
      <c r="DO256" s="31"/>
      <c r="DP256" s="31"/>
      <c r="DQ256" s="31"/>
      <c r="DR256" s="31"/>
      <c r="DS256" s="31"/>
      <c r="DT256" s="31"/>
      <c r="DU256" s="31"/>
      <c r="DV256" s="31"/>
      <c r="DW256" s="31"/>
      <c r="DX256" s="31"/>
      <c r="DY256" s="31"/>
      <c r="DZ256" s="31"/>
      <c r="EA256" s="31"/>
      <c r="EB256" s="31"/>
      <c r="EC256" s="31"/>
      <c r="ED256" s="31"/>
      <c r="EE256" s="31"/>
      <c r="EF256" s="31"/>
      <c r="EG256" s="31"/>
      <c r="EH256" s="31"/>
      <c r="EI256" s="31"/>
      <c r="EJ256" s="31"/>
      <c r="EK256" s="31"/>
      <c r="EL256" s="31"/>
      <c r="EM256" s="31"/>
      <c r="EN256" s="31"/>
      <c r="EO256" s="31"/>
      <c r="EP256" s="31"/>
      <c r="EQ256" s="31"/>
      <c r="ER256" s="31"/>
      <c r="ES256" s="31"/>
      <c r="ET256" s="31"/>
      <c r="EU256" s="31"/>
      <c r="EV256" s="31"/>
      <c r="EW256" s="31"/>
      <c r="EX256" s="31"/>
      <c r="EY256" s="31"/>
      <c r="EZ256" s="31"/>
      <c r="FA256" s="31"/>
      <c r="FB256" s="31"/>
      <c r="FC256" s="31"/>
      <c r="FD256" s="31"/>
      <c r="FE256" s="31"/>
      <c r="FF256" s="31"/>
      <c r="FG256" s="31"/>
      <c r="FH256" s="31"/>
      <c r="FI256" s="31"/>
      <c r="FJ256" s="31"/>
      <c r="FK256" s="31"/>
      <c r="FL256" s="31"/>
      <c r="FM256" s="31"/>
      <c r="FN256" s="31"/>
      <c r="FO256" s="31"/>
      <c r="FP256" s="31"/>
      <c r="FQ256" s="31"/>
      <c r="FR256" s="31"/>
      <c r="FS256" s="31"/>
      <c r="FT256" s="31"/>
      <c r="FU256" s="31"/>
      <c r="FV256" s="31"/>
      <c r="FW256" s="31"/>
      <c r="FX256" s="31"/>
      <c r="FY256" s="31"/>
      <c r="FZ256" s="31"/>
      <c r="GA256" s="31"/>
      <c r="GB256" s="31"/>
      <c r="GC256" s="31"/>
      <c r="GD256" s="31"/>
      <c r="GE256" s="31"/>
      <c r="GF256" s="31"/>
      <c r="GG256" s="31"/>
      <c r="GH256" s="31"/>
      <c r="GI256" s="31"/>
      <c r="GJ256" s="31"/>
      <c r="GK256" s="31"/>
      <c r="GL256" s="31"/>
      <c r="GM256" s="31"/>
      <c r="GN256" s="31"/>
      <c r="GO256" s="31"/>
      <c r="GP256" s="31"/>
      <c r="GQ256" s="31"/>
      <c r="GR256" s="31"/>
      <c r="GS256" s="31"/>
      <c r="GT256" s="31"/>
      <c r="GU256" s="31"/>
      <c r="GV256" s="31"/>
      <c r="GW256" s="31"/>
      <c r="GX256" s="31"/>
      <c r="GY256" s="31"/>
      <c r="GZ256" s="31"/>
      <c r="HA256" s="31"/>
      <c r="HB256" s="31"/>
      <c r="HC256" s="31"/>
      <c r="HD256" s="31"/>
      <c r="HE256" s="31"/>
      <c r="HF256" s="31"/>
      <c r="HG256" s="31"/>
      <c r="HH256" s="31"/>
      <c r="HI256" s="31"/>
      <c r="HJ256" s="31"/>
      <c r="HK256" s="31"/>
      <c r="HL256" s="31"/>
      <c r="HM256" s="31"/>
      <c r="HN256" s="31"/>
      <c r="HO256" s="31"/>
      <c r="HP256" s="31"/>
      <c r="HQ256" s="31"/>
      <c r="HR256" s="31"/>
      <c r="HS256" s="31"/>
      <c r="HT256" s="31"/>
      <c r="HU256" s="31"/>
      <c r="HV256" s="31"/>
      <c r="HW256" s="31"/>
      <c r="HX256" s="31"/>
      <c r="HY256" s="31"/>
      <c r="HZ256" s="31"/>
      <c r="IA256" s="31"/>
      <c r="IB256" s="31"/>
      <c r="IC256" s="31"/>
      <c r="ID256" s="31"/>
      <c r="IE256" s="31"/>
      <c r="IF256" s="31"/>
      <c r="IG256" s="31"/>
      <c r="IH256" s="31"/>
      <c r="II256" s="31"/>
      <c r="IJ256" s="31"/>
      <c r="IK256" s="31"/>
      <c r="IL256" s="31"/>
      <c r="IM256" s="31"/>
      <c r="IN256" s="31"/>
      <c r="IO256" s="31"/>
      <c r="IP256" s="31"/>
      <c r="IQ256" s="31"/>
      <c r="IR256" s="31"/>
      <c r="IS256" s="31"/>
    </row>
    <row r="257" spans="1:253" s="54" customFormat="1" ht="31.5" customHeight="1" x14ac:dyDescent="0.25">
      <c r="A257" s="7"/>
      <c r="B257" s="130" t="s">
        <v>159</v>
      </c>
      <c r="C257" s="130"/>
      <c r="D257" s="130"/>
      <c r="E257" s="11">
        <v>1003</v>
      </c>
      <c r="F257" s="123"/>
      <c r="G257" s="123"/>
      <c r="H257" s="123"/>
      <c r="I257" s="123"/>
      <c r="J257" s="8" t="s">
        <v>159</v>
      </c>
      <c r="K257" s="9">
        <v>810</v>
      </c>
      <c r="L257" s="10"/>
      <c r="M257" s="38" t="s">
        <v>160</v>
      </c>
      <c r="N257" s="14" t="s">
        <v>158</v>
      </c>
      <c r="O257" s="13" t="s">
        <v>2</v>
      </c>
      <c r="P257" s="39">
        <v>2374782</v>
      </c>
      <c r="Q257" s="37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31"/>
      <c r="CB257" s="31"/>
      <c r="CC257" s="31"/>
      <c r="CD257" s="31"/>
      <c r="CE257" s="31"/>
      <c r="CF257" s="31"/>
      <c r="CG257" s="31"/>
      <c r="CH257" s="31"/>
      <c r="CI257" s="31"/>
      <c r="CJ257" s="31"/>
      <c r="CK257" s="31"/>
      <c r="CL257" s="31"/>
      <c r="CM257" s="31"/>
      <c r="CN257" s="31"/>
      <c r="CO257" s="31"/>
      <c r="CP257" s="31"/>
      <c r="CQ257" s="31"/>
      <c r="CR257" s="31"/>
      <c r="CS257" s="31"/>
      <c r="CT257" s="31"/>
      <c r="CU257" s="31"/>
      <c r="CV257" s="31"/>
      <c r="CW257" s="31"/>
      <c r="CX257" s="31"/>
      <c r="CY257" s="31"/>
      <c r="CZ257" s="31"/>
      <c r="DA257" s="31"/>
      <c r="DB257" s="31"/>
      <c r="DC257" s="31"/>
      <c r="DD257" s="31"/>
      <c r="DE257" s="31"/>
      <c r="DF257" s="31"/>
      <c r="DG257" s="31"/>
      <c r="DH257" s="31"/>
      <c r="DI257" s="31"/>
      <c r="DJ257" s="31"/>
      <c r="DK257" s="31"/>
      <c r="DL257" s="31"/>
      <c r="DM257" s="31"/>
      <c r="DN257" s="31"/>
      <c r="DO257" s="31"/>
      <c r="DP257" s="31"/>
      <c r="DQ257" s="31"/>
      <c r="DR257" s="31"/>
      <c r="DS257" s="31"/>
      <c r="DT257" s="31"/>
      <c r="DU257" s="31"/>
      <c r="DV257" s="31"/>
      <c r="DW257" s="31"/>
      <c r="DX257" s="31"/>
      <c r="DY257" s="31"/>
      <c r="DZ257" s="31"/>
      <c r="EA257" s="31"/>
      <c r="EB257" s="31"/>
      <c r="EC257" s="31"/>
      <c r="ED257" s="31"/>
      <c r="EE257" s="31"/>
      <c r="EF257" s="31"/>
      <c r="EG257" s="31"/>
      <c r="EH257" s="31"/>
      <c r="EI257" s="31"/>
      <c r="EJ257" s="31"/>
      <c r="EK257" s="31"/>
      <c r="EL257" s="31"/>
      <c r="EM257" s="31"/>
      <c r="EN257" s="31"/>
      <c r="EO257" s="31"/>
      <c r="EP257" s="31"/>
      <c r="EQ257" s="31"/>
      <c r="ER257" s="31"/>
      <c r="ES257" s="31"/>
      <c r="ET257" s="31"/>
      <c r="EU257" s="31"/>
      <c r="EV257" s="31"/>
      <c r="EW257" s="31"/>
      <c r="EX257" s="31"/>
      <c r="EY257" s="31"/>
      <c r="EZ257" s="31"/>
      <c r="FA257" s="31"/>
      <c r="FB257" s="31"/>
      <c r="FC257" s="31"/>
      <c r="FD257" s="31"/>
      <c r="FE257" s="31"/>
      <c r="FF257" s="31"/>
      <c r="FG257" s="31"/>
      <c r="FH257" s="31"/>
      <c r="FI257" s="31"/>
      <c r="FJ257" s="31"/>
      <c r="FK257" s="31"/>
      <c r="FL257" s="31"/>
      <c r="FM257" s="31"/>
      <c r="FN257" s="31"/>
      <c r="FO257" s="31"/>
      <c r="FP257" s="31"/>
      <c r="FQ257" s="31"/>
      <c r="FR257" s="31"/>
      <c r="FS257" s="31"/>
      <c r="FT257" s="31"/>
      <c r="FU257" s="31"/>
      <c r="FV257" s="31"/>
      <c r="FW257" s="31"/>
      <c r="FX257" s="31"/>
      <c r="FY257" s="31"/>
      <c r="FZ257" s="31"/>
      <c r="GA257" s="31"/>
      <c r="GB257" s="31"/>
      <c r="GC257" s="31"/>
      <c r="GD257" s="31"/>
      <c r="GE257" s="31"/>
      <c r="GF257" s="31"/>
      <c r="GG257" s="31"/>
      <c r="GH257" s="31"/>
      <c r="GI257" s="31"/>
      <c r="GJ257" s="31"/>
      <c r="GK257" s="31"/>
      <c r="GL257" s="31"/>
      <c r="GM257" s="31"/>
      <c r="GN257" s="31"/>
      <c r="GO257" s="31"/>
      <c r="GP257" s="31"/>
      <c r="GQ257" s="31"/>
      <c r="GR257" s="31"/>
      <c r="GS257" s="31"/>
      <c r="GT257" s="31"/>
      <c r="GU257" s="31"/>
      <c r="GV257" s="31"/>
      <c r="GW257" s="31"/>
      <c r="GX257" s="31"/>
      <c r="GY257" s="31"/>
      <c r="GZ257" s="31"/>
      <c r="HA257" s="31"/>
      <c r="HB257" s="31"/>
      <c r="HC257" s="31"/>
      <c r="HD257" s="31"/>
      <c r="HE257" s="31"/>
      <c r="HF257" s="31"/>
      <c r="HG257" s="31"/>
      <c r="HH257" s="31"/>
      <c r="HI257" s="31"/>
      <c r="HJ257" s="31"/>
      <c r="HK257" s="31"/>
      <c r="HL257" s="31"/>
      <c r="HM257" s="31"/>
      <c r="HN257" s="31"/>
      <c r="HO257" s="31"/>
      <c r="HP257" s="31"/>
      <c r="HQ257" s="31"/>
      <c r="HR257" s="31"/>
      <c r="HS257" s="31"/>
      <c r="HT257" s="31"/>
      <c r="HU257" s="31"/>
      <c r="HV257" s="31"/>
      <c r="HW257" s="31"/>
      <c r="HX257" s="31"/>
      <c r="HY257" s="31"/>
      <c r="HZ257" s="31"/>
      <c r="IA257" s="31"/>
      <c r="IB257" s="31"/>
      <c r="IC257" s="31"/>
      <c r="ID257" s="31"/>
      <c r="IE257" s="31"/>
      <c r="IF257" s="31"/>
      <c r="IG257" s="31"/>
      <c r="IH257" s="31"/>
      <c r="II257" s="31"/>
      <c r="IJ257" s="31"/>
      <c r="IK257" s="31"/>
      <c r="IL257" s="31"/>
      <c r="IM257" s="31"/>
      <c r="IN257" s="31"/>
      <c r="IO257" s="31"/>
      <c r="IP257" s="31"/>
      <c r="IQ257" s="31"/>
      <c r="IR257" s="31"/>
      <c r="IS257" s="31"/>
    </row>
    <row r="258" spans="1:253" s="54" customFormat="1" ht="48" customHeight="1" x14ac:dyDescent="0.25">
      <c r="A258" s="7"/>
      <c r="B258" s="52"/>
      <c r="C258" s="53">
        <v>1000</v>
      </c>
      <c r="D258" s="53">
        <v>1003</v>
      </c>
      <c r="E258" s="53">
        <v>1003</v>
      </c>
      <c r="F258" s="53" t="s">
        <v>40</v>
      </c>
      <c r="G258" s="53" t="s">
        <v>59</v>
      </c>
      <c r="H258" s="53" t="s">
        <v>59</v>
      </c>
      <c r="I258" s="53" t="s">
        <v>159</v>
      </c>
      <c r="J258" s="12" t="s">
        <v>159</v>
      </c>
      <c r="K258" s="9">
        <v>810</v>
      </c>
      <c r="L258" s="10"/>
      <c r="M258" s="38" t="s">
        <v>137</v>
      </c>
      <c r="N258" s="14" t="s">
        <v>158</v>
      </c>
      <c r="O258" s="13">
        <v>810</v>
      </c>
      <c r="P258" s="39">
        <v>2374782</v>
      </c>
      <c r="Q258" s="37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  <c r="CO258" s="31"/>
      <c r="CP258" s="31"/>
      <c r="CQ258" s="31"/>
      <c r="CR258" s="31"/>
      <c r="CS258" s="31"/>
      <c r="CT258" s="31"/>
      <c r="CU258" s="31"/>
      <c r="CV258" s="31"/>
      <c r="CW258" s="31"/>
      <c r="CX258" s="31"/>
      <c r="CY258" s="31"/>
      <c r="CZ258" s="31"/>
      <c r="DA258" s="31"/>
      <c r="DB258" s="31"/>
      <c r="DC258" s="31"/>
      <c r="DD258" s="31"/>
      <c r="DE258" s="31"/>
      <c r="DF258" s="31"/>
      <c r="DG258" s="31"/>
      <c r="DH258" s="31"/>
      <c r="DI258" s="31"/>
      <c r="DJ258" s="31"/>
      <c r="DK258" s="31"/>
      <c r="DL258" s="31"/>
      <c r="DM258" s="31"/>
      <c r="DN258" s="31"/>
      <c r="DO258" s="31"/>
      <c r="DP258" s="31"/>
      <c r="DQ258" s="31"/>
      <c r="DR258" s="31"/>
      <c r="DS258" s="31"/>
      <c r="DT258" s="31"/>
      <c r="DU258" s="31"/>
      <c r="DV258" s="31"/>
      <c r="DW258" s="31"/>
      <c r="DX258" s="31"/>
      <c r="DY258" s="31"/>
      <c r="DZ258" s="31"/>
      <c r="EA258" s="31"/>
      <c r="EB258" s="31"/>
      <c r="EC258" s="31"/>
      <c r="ED258" s="31"/>
      <c r="EE258" s="31"/>
      <c r="EF258" s="31"/>
      <c r="EG258" s="31"/>
      <c r="EH258" s="31"/>
      <c r="EI258" s="31"/>
      <c r="EJ258" s="31"/>
      <c r="EK258" s="31"/>
      <c r="EL258" s="31"/>
      <c r="EM258" s="31"/>
      <c r="EN258" s="31"/>
      <c r="EO258" s="31"/>
      <c r="EP258" s="31"/>
      <c r="EQ258" s="31"/>
      <c r="ER258" s="31"/>
      <c r="ES258" s="31"/>
      <c r="ET258" s="31"/>
      <c r="EU258" s="31"/>
      <c r="EV258" s="31"/>
      <c r="EW258" s="31"/>
      <c r="EX258" s="31"/>
      <c r="EY258" s="31"/>
      <c r="EZ258" s="31"/>
      <c r="FA258" s="31"/>
      <c r="FB258" s="31"/>
      <c r="FC258" s="31"/>
      <c r="FD258" s="31"/>
      <c r="FE258" s="31"/>
      <c r="FF258" s="31"/>
      <c r="FG258" s="31"/>
      <c r="FH258" s="31"/>
      <c r="FI258" s="31"/>
      <c r="FJ258" s="31"/>
      <c r="FK258" s="31"/>
      <c r="FL258" s="31"/>
      <c r="FM258" s="31"/>
      <c r="FN258" s="31"/>
      <c r="FO258" s="31"/>
      <c r="FP258" s="31"/>
      <c r="FQ258" s="31"/>
      <c r="FR258" s="31"/>
      <c r="FS258" s="31"/>
      <c r="FT258" s="31"/>
      <c r="FU258" s="31"/>
      <c r="FV258" s="31"/>
      <c r="FW258" s="31"/>
      <c r="FX258" s="31"/>
      <c r="FY258" s="31"/>
      <c r="FZ258" s="31"/>
      <c r="GA258" s="31"/>
      <c r="GB258" s="31"/>
      <c r="GC258" s="31"/>
      <c r="GD258" s="31"/>
      <c r="GE258" s="31"/>
      <c r="GF258" s="31"/>
      <c r="GG258" s="31"/>
      <c r="GH258" s="31"/>
      <c r="GI258" s="31"/>
      <c r="GJ258" s="31"/>
      <c r="GK258" s="31"/>
      <c r="GL258" s="31"/>
      <c r="GM258" s="31"/>
      <c r="GN258" s="31"/>
      <c r="GO258" s="31"/>
      <c r="GP258" s="31"/>
      <c r="GQ258" s="31"/>
      <c r="GR258" s="31"/>
      <c r="GS258" s="31"/>
      <c r="GT258" s="31"/>
      <c r="GU258" s="31"/>
      <c r="GV258" s="31"/>
      <c r="GW258" s="31"/>
      <c r="GX258" s="31"/>
      <c r="GY258" s="31"/>
      <c r="GZ258" s="31"/>
      <c r="HA258" s="31"/>
      <c r="HB258" s="31"/>
      <c r="HC258" s="31"/>
      <c r="HD258" s="31"/>
      <c r="HE258" s="31"/>
      <c r="HF258" s="31"/>
      <c r="HG258" s="31"/>
      <c r="HH258" s="31"/>
      <c r="HI258" s="31"/>
      <c r="HJ258" s="31"/>
      <c r="HK258" s="31"/>
      <c r="HL258" s="31"/>
      <c r="HM258" s="31"/>
      <c r="HN258" s="31"/>
      <c r="HO258" s="31"/>
      <c r="HP258" s="31"/>
      <c r="HQ258" s="31"/>
      <c r="HR258" s="31"/>
      <c r="HS258" s="31"/>
      <c r="HT258" s="31"/>
      <c r="HU258" s="31"/>
      <c r="HV258" s="31"/>
      <c r="HW258" s="31"/>
      <c r="HX258" s="31"/>
      <c r="HY258" s="31"/>
      <c r="HZ258" s="31"/>
      <c r="IA258" s="31"/>
      <c r="IB258" s="31"/>
      <c r="IC258" s="31"/>
      <c r="ID258" s="31"/>
      <c r="IE258" s="31"/>
      <c r="IF258" s="31"/>
      <c r="IG258" s="31"/>
      <c r="IH258" s="31"/>
      <c r="II258" s="31"/>
      <c r="IJ258" s="31"/>
      <c r="IK258" s="31"/>
      <c r="IL258" s="31"/>
      <c r="IM258" s="31"/>
      <c r="IN258" s="31"/>
      <c r="IO258" s="31"/>
      <c r="IP258" s="31"/>
      <c r="IQ258" s="31"/>
      <c r="IR258" s="31"/>
      <c r="IS258" s="31"/>
    </row>
    <row r="259" spans="1:253" ht="33.75" customHeight="1" x14ac:dyDescent="0.25">
      <c r="A259" s="7"/>
      <c r="B259" s="130" t="s">
        <v>71</v>
      </c>
      <c r="C259" s="130"/>
      <c r="D259" s="130"/>
      <c r="E259" s="11">
        <v>1004</v>
      </c>
      <c r="F259" s="123"/>
      <c r="G259" s="123"/>
      <c r="H259" s="123"/>
      <c r="I259" s="123"/>
      <c r="J259" s="8" t="s">
        <v>71</v>
      </c>
      <c r="K259" s="9">
        <v>310</v>
      </c>
      <c r="L259" s="10"/>
      <c r="M259" s="38" t="s">
        <v>72</v>
      </c>
      <c r="N259" s="14" t="s">
        <v>70</v>
      </c>
      <c r="O259" s="13" t="s">
        <v>2</v>
      </c>
      <c r="P259" s="39">
        <v>162000</v>
      </c>
      <c r="Q259" s="37"/>
    </row>
    <row r="260" spans="1:253" ht="18" customHeight="1" x14ac:dyDescent="0.25">
      <c r="A260" s="7"/>
      <c r="B260" s="52"/>
      <c r="C260" s="53">
        <v>1000</v>
      </c>
      <c r="D260" s="53">
        <v>1004</v>
      </c>
      <c r="E260" s="53">
        <v>1004</v>
      </c>
      <c r="F260" s="53" t="s">
        <v>40</v>
      </c>
      <c r="G260" s="53" t="s">
        <v>59</v>
      </c>
      <c r="H260" s="53" t="s">
        <v>59</v>
      </c>
      <c r="I260" s="53" t="s">
        <v>71</v>
      </c>
      <c r="J260" s="12" t="s">
        <v>71</v>
      </c>
      <c r="K260" s="9">
        <v>310</v>
      </c>
      <c r="L260" s="10"/>
      <c r="M260" s="38" t="s">
        <v>57</v>
      </c>
      <c r="N260" s="14" t="s">
        <v>70</v>
      </c>
      <c r="O260" s="13">
        <v>310</v>
      </c>
      <c r="P260" s="39">
        <v>162000</v>
      </c>
      <c r="Q260" s="37"/>
    </row>
    <row r="261" spans="1:253" ht="90.75" customHeight="1" x14ac:dyDescent="0.25">
      <c r="A261" s="7"/>
      <c r="B261" s="130" t="s">
        <v>68</v>
      </c>
      <c r="C261" s="130"/>
      <c r="D261" s="130"/>
      <c r="E261" s="11">
        <v>1004</v>
      </c>
      <c r="F261" s="123"/>
      <c r="G261" s="123"/>
      <c r="H261" s="123"/>
      <c r="I261" s="123"/>
      <c r="J261" s="8" t="s">
        <v>68</v>
      </c>
      <c r="K261" s="9">
        <v>310</v>
      </c>
      <c r="L261" s="10"/>
      <c r="M261" s="38" t="s">
        <v>69</v>
      </c>
      <c r="N261" s="14" t="s">
        <v>67</v>
      </c>
      <c r="O261" s="13" t="s">
        <v>2</v>
      </c>
      <c r="P261" s="39">
        <v>160300</v>
      </c>
      <c r="Q261" s="37"/>
    </row>
    <row r="262" spans="1:253" ht="21" customHeight="1" x14ac:dyDescent="0.25">
      <c r="A262" s="7"/>
      <c r="B262" s="52"/>
      <c r="C262" s="53">
        <v>1000</v>
      </c>
      <c r="D262" s="53">
        <v>1004</v>
      </c>
      <c r="E262" s="53">
        <v>1004</v>
      </c>
      <c r="F262" s="53" t="s">
        <v>40</v>
      </c>
      <c r="G262" s="53" t="s">
        <v>59</v>
      </c>
      <c r="H262" s="53" t="s">
        <v>59</v>
      </c>
      <c r="I262" s="53" t="s">
        <v>68</v>
      </c>
      <c r="J262" s="12" t="s">
        <v>68</v>
      </c>
      <c r="K262" s="9">
        <v>310</v>
      </c>
      <c r="L262" s="10"/>
      <c r="M262" s="38" t="s">
        <v>57</v>
      </c>
      <c r="N262" s="14" t="s">
        <v>67</v>
      </c>
      <c r="O262" s="13">
        <v>310</v>
      </c>
      <c r="P262" s="39">
        <v>160300</v>
      </c>
      <c r="Q262" s="37"/>
    </row>
    <row r="263" spans="1:253" s="54" customFormat="1" ht="88.9" customHeight="1" x14ac:dyDescent="0.25">
      <c r="A263" s="7"/>
      <c r="B263" s="130" t="s">
        <v>156</v>
      </c>
      <c r="C263" s="130"/>
      <c r="D263" s="130"/>
      <c r="E263" s="11">
        <v>1003</v>
      </c>
      <c r="F263" s="123"/>
      <c r="G263" s="123"/>
      <c r="H263" s="123"/>
      <c r="I263" s="123"/>
      <c r="J263" s="8" t="s">
        <v>156</v>
      </c>
      <c r="K263" s="9">
        <v>310</v>
      </c>
      <c r="L263" s="10"/>
      <c r="M263" s="38" t="s">
        <v>157</v>
      </c>
      <c r="N263" s="14" t="s">
        <v>155</v>
      </c>
      <c r="O263" s="13" t="s">
        <v>2</v>
      </c>
      <c r="P263" s="39">
        <v>19030</v>
      </c>
      <c r="Q263" s="37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1"/>
      <c r="CI263" s="31"/>
      <c r="CJ263" s="31"/>
      <c r="CK263" s="31"/>
      <c r="CL263" s="31"/>
      <c r="CM263" s="31"/>
      <c r="CN263" s="31"/>
      <c r="CO263" s="31"/>
      <c r="CP263" s="31"/>
      <c r="CQ263" s="31"/>
      <c r="CR263" s="31"/>
      <c r="CS263" s="31"/>
      <c r="CT263" s="31"/>
      <c r="CU263" s="31"/>
      <c r="CV263" s="31"/>
      <c r="CW263" s="31"/>
      <c r="CX263" s="31"/>
      <c r="CY263" s="31"/>
      <c r="CZ263" s="31"/>
      <c r="DA263" s="31"/>
      <c r="DB263" s="31"/>
      <c r="DC263" s="31"/>
      <c r="DD263" s="31"/>
      <c r="DE263" s="31"/>
      <c r="DF263" s="31"/>
      <c r="DG263" s="31"/>
      <c r="DH263" s="31"/>
      <c r="DI263" s="31"/>
      <c r="DJ263" s="31"/>
      <c r="DK263" s="31"/>
      <c r="DL263" s="31"/>
      <c r="DM263" s="31"/>
      <c r="DN263" s="31"/>
      <c r="DO263" s="31"/>
      <c r="DP263" s="31"/>
      <c r="DQ263" s="31"/>
      <c r="DR263" s="31"/>
      <c r="DS263" s="31"/>
      <c r="DT263" s="31"/>
      <c r="DU263" s="31"/>
      <c r="DV263" s="31"/>
      <c r="DW263" s="31"/>
      <c r="DX263" s="31"/>
      <c r="DY263" s="31"/>
      <c r="DZ263" s="31"/>
      <c r="EA263" s="31"/>
      <c r="EB263" s="31"/>
      <c r="EC263" s="31"/>
      <c r="ED263" s="31"/>
      <c r="EE263" s="31"/>
      <c r="EF263" s="31"/>
      <c r="EG263" s="31"/>
      <c r="EH263" s="31"/>
      <c r="EI263" s="31"/>
      <c r="EJ263" s="31"/>
      <c r="EK263" s="31"/>
      <c r="EL263" s="31"/>
      <c r="EM263" s="31"/>
      <c r="EN263" s="31"/>
      <c r="EO263" s="31"/>
      <c r="EP263" s="31"/>
      <c r="EQ263" s="31"/>
      <c r="ER263" s="31"/>
      <c r="ES263" s="31"/>
      <c r="ET263" s="31"/>
      <c r="EU263" s="31"/>
      <c r="EV263" s="31"/>
      <c r="EW263" s="31"/>
      <c r="EX263" s="31"/>
      <c r="EY263" s="31"/>
      <c r="EZ263" s="31"/>
      <c r="FA263" s="31"/>
      <c r="FB263" s="31"/>
      <c r="FC263" s="31"/>
      <c r="FD263" s="31"/>
      <c r="FE263" s="31"/>
      <c r="FF263" s="31"/>
      <c r="FG263" s="31"/>
      <c r="FH263" s="31"/>
      <c r="FI263" s="31"/>
      <c r="FJ263" s="31"/>
      <c r="FK263" s="31"/>
      <c r="FL263" s="31"/>
      <c r="FM263" s="31"/>
      <c r="FN263" s="31"/>
      <c r="FO263" s="31"/>
      <c r="FP263" s="31"/>
      <c r="FQ263" s="31"/>
      <c r="FR263" s="31"/>
      <c r="FS263" s="31"/>
      <c r="FT263" s="31"/>
      <c r="FU263" s="31"/>
      <c r="FV263" s="31"/>
      <c r="FW263" s="31"/>
      <c r="FX263" s="31"/>
      <c r="FY263" s="31"/>
      <c r="FZ263" s="31"/>
      <c r="GA263" s="31"/>
      <c r="GB263" s="31"/>
      <c r="GC263" s="31"/>
      <c r="GD263" s="31"/>
      <c r="GE263" s="31"/>
      <c r="GF263" s="31"/>
      <c r="GG263" s="31"/>
      <c r="GH263" s="31"/>
      <c r="GI263" s="31"/>
      <c r="GJ263" s="31"/>
      <c r="GK263" s="31"/>
      <c r="GL263" s="31"/>
      <c r="GM263" s="31"/>
      <c r="GN263" s="31"/>
      <c r="GO263" s="31"/>
      <c r="GP263" s="31"/>
      <c r="GQ263" s="31"/>
      <c r="GR263" s="31"/>
      <c r="GS263" s="31"/>
      <c r="GT263" s="31"/>
      <c r="GU263" s="31"/>
      <c r="GV263" s="31"/>
      <c r="GW263" s="31"/>
      <c r="GX263" s="31"/>
      <c r="GY263" s="31"/>
      <c r="GZ263" s="31"/>
      <c r="HA263" s="31"/>
      <c r="HB263" s="31"/>
      <c r="HC263" s="31"/>
      <c r="HD263" s="31"/>
      <c r="HE263" s="31"/>
      <c r="HF263" s="31"/>
      <c r="HG263" s="31"/>
      <c r="HH263" s="31"/>
      <c r="HI263" s="31"/>
      <c r="HJ263" s="31"/>
      <c r="HK263" s="31"/>
      <c r="HL263" s="31"/>
      <c r="HM263" s="31"/>
      <c r="HN263" s="31"/>
      <c r="HO263" s="31"/>
      <c r="HP263" s="31"/>
      <c r="HQ263" s="31"/>
      <c r="HR263" s="31"/>
      <c r="HS263" s="31"/>
      <c r="HT263" s="31"/>
      <c r="HU263" s="31"/>
      <c r="HV263" s="31"/>
      <c r="HW263" s="31"/>
      <c r="HX263" s="31"/>
      <c r="HY263" s="31"/>
      <c r="HZ263" s="31"/>
      <c r="IA263" s="31"/>
      <c r="IB263" s="31"/>
      <c r="IC263" s="31"/>
      <c r="ID263" s="31"/>
      <c r="IE263" s="31"/>
      <c r="IF263" s="31"/>
      <c r="IG263" s="31"/>
      <c r="IH263" s="31"/>
      <c r="II263" s="31"/>
      <c r="IJ263" s="31"/>
      <c r="IK263" s="31"/>
      <c r="IL263" s="31"/>
      <c r="IM263" s="31"/>
      <c r="IN263" s="31"/>
      <c r="IO263" s="31"/>
      <c r="IP263" s="31"/>
      <c r="IQ263" s="31"/>
      <c r="IR263" s="31"/>
      <c r="IS263" s="31"/>
    </row>
    <row r="264" spans="1:253" s="54" customFormat="1" ht="31.5" customHeight="1" x14ac:dyDescent="0.25">
      <c r="A264" s="7"/>
      <c r="B264" s="52"/>
      <c r="C264" s="53">
        <v>1000</v>
      </c>
      <c r="D264" s="53">
        <v>1003</v>
      </c>
      <c r="E264" s="53">
        <v>1003</v>
      </c>
      <c r="F264" s="53" t="s">
        <v>40</v>
      </c>
      <c r="G264" s="53" t="s">
        <v>59</v>
      </c>
      <c r="H264" s="53" t="s">
        <v>59</v>
      </c>
      <c r="I264" s="53" t="s">
        <v>156</v>
      </c>
      <c r="J264" s="12" t="s">
        <v>156</v>
      </c>
      <c r="K264" s="9">
        <v>240</v>
      </c>
      <c r="L264" s="10"/>
      <c r="M264" s="38" t="s">
        <v>10</v>
      </c>
      <c r="N264" s="14" t="s">
        <v>155</v>
      </c>
      <c r="O264" s="13">
        <v>240</v>
      </c>
      <c r="P264" s="39">
        <v>100</v>
      </c>
      <c r="Q264" s="37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1"/>
      <c r="CI264" s="31"/>
      <c r="CJ264" s="31"/>
      <c r="CK264" s="31"/>
      <c r="CL264" s="31"/>
      <c r="CM264" s="31"/>
      <c r="CN264" s="31"/>
      <c r="CO264" s="31"/>
      <c r="CP264" s="31"/>
      <c r="CQ264" s="31"/>
      <c r="CR264" s="31"/>
      <c r="CS264" s="31"/>
      <c r="CT264" s="31"/>
      <c r="CU264" s="31"/>
      <c r="CV264" s="31"/>
      <c r="CW264" s="31"/>
      <c r="CX264" s="31"/>
      <c r="CY264" s="31"/>
      <c r="CZ264" s="31"/>
      <c r="DA264" s="31"/>
      <c r="DB264" s="31"/>
      <c r="DC264" s="31"/>
      <c r="DD264" s="31"/>
      <c r="DE264" s="31"/>
      <c r="DF264" s="31"/>
      <c r="DG264" s="31"/>
      <c r="DH264" s="31"/>
      <c r="DI264" s="31"/>
      <c r="DJ264" s="31"/>
      <c r="DK264" s="31"/>
      <c r="DL264" s="31"/>
      <c r="DM264" s="31"/>
      <c r="DN264" s="31"/>
      <c r="DO264" s="31"/>
      <c r="DP264" s="31"/>
      <c r="DQ264" s="31"/>
      <c r="DR264" s="31"/>
      <c r="DS264" s="31"/>
      <c r="DT264" s="31"/>
      <c r="DU264" s="31"/>
      <c r="DV264" s="31"/>
      <c r="DW264" s="31"/>
      <c r="DX264" s="31"/>
      <c r="DY264" s="31"/>
      <c r="DZ264" s="31"/>
      <c r="EA264" s="31"/>
      <c r="EB264" s="31"/>
      <c r="EC264" s="31"/>
      <c r="ED264" s="31"/>
      <c r="EE264" s="31"/>
      <c r="EF264" s="31"/>
      <c r="EG264" s="31"/>
      <c r="EH264" s="31"/>
      <c r="EI264" s="31"/>
      <c r="EJ264" s="31"/>
      <c r="EK264" s="31"/>
      <c r="EL264" s="31"/>
      <c r="EM264" s="31"/>
      <c r="EN264" s="31"/>
      <c r="EO264" s="31"/>
      <c r="EP264" s="31"/>
      <c r="EQ264" s="31"/>
      <c r="ER264" s="31"/>
      <c r="ES264" s="31"/>
      <c r="ET264" s="31"/>
      <c r="EU264" s="31"/>
      <c r="EV264" s="31"/>
      <c r="EW264" s="31"/>
      <c r="EX264" s="31"/>
      <c r="EY264" s="31"/>
      <c r="EZ264" s="31"/>
      <c r="FA264" s="31"/>
      <c r="FB264" s="31"/>
      <c r="FC264" s="31"/>
      <c r="FD264" s="31"/>
      <c r="FE264" s="31"/>
      <c r="FF264" s="31"/>
      <c r="FG264" s="31"/>
      <c r="FH264" s="31"/>
      <c r="FI264" s="31"/>
      <c r="FJ264" s="31"/>
      <c r="FK264" s="31"/>
      <c r="FL264" s="31"/>
      <c r="FM264" s="31"/>
      <c r="FN264" s="31"/>
      <c r="FO264" s="31"/>
      <c r="FP264" s="31"/>
      <c r="FQ264" s="31"/>
      <c r="FR264" s="31"/>
      <c r="FS264" s="31"/>
      <c r="FT264" s="31"/>
      <c r="FU264" s="31"/>
      <c r="FV264" s="31"/>
      <c r="FW264" s="31"/>
      <c r="FX264" s="31"/>
      <c r="FY264" s="31"/>
      <c r="FZ264" s="31"/>
      <c r="GA264" s="31"/>
      <c r="GB264" s="31"/>
      <c r="GC264" s="31"/>
      <c r="GD264" s="31"/>
      <c r="GE264" s="31"/>
      <c r="GF264" s="31"/>
      <c r="GG264" s="31"/>
      <c r="GH264" s="31"/>
      <c r="GI264" s="31"/>
      <c r="GJ264" s="31"/>
      <c r="GK264" s="31"/>
      <c r="GL264" s="31"/>
      <c r="GM264" s="31"/>
      <c r="GN264" s="31"/>
      <c r="GO264" s="31"/>
      <c r="GP264" s="31"/>
      <c r="GQ264" s="31"/>
      <c r="GR264" s="31"/>
      <c r="GS264" s="31"/>
      <c r="GT264" s="31"/>
      <c r="GU264" s="31"/>
      <c r="GV264" s="31"/>
      <c r="GW264" s="31"/>
      <c r="GX264" s="31"/>
      <c r="GY264" s="31"/>
      <c r="GZ264" s="31"/>
      <c r="HA264" s="31"/>
      <c r="HB264" s="31"/>
      <c r="HC264" s="31"/>
      <c r="HD264" s="31"/>
      <c r="HE264" s="31"/>
      <c r="HF264" s="31"/>
      <c r="HG264" s="31"/>
      <c r="HH264" s="31"/>
      <c r="HI264" s="31"/>
      <c r="HJ264" s="31"/>
      <c r="HK264" s="31"/>
      <c r="HL264" s="31"/>
      <c r="HM264" s="31"/>
      <c r="HN264" s="31"/>
      <c r="HO264" s="31"/>
      <c r="HP264" s="31"/>
      <c r="HQ264" s="31"/>
      <c r="HR264" s="31"/>
      <c r="HS264" s="31"/>
      <c r="HT264" s="31"/>
      <c r="HU264" s="31"/>
      <c r="HV264" s="31"/>
      <c r="HW264" s="31"/>
      <c r="HX264" s="31"/>
      <c r="HY264" s="31"/>
      <c r="HZ264" s="31"/>
      <c r="IA264" s="31"/>
      <c r="IB264" s="31"/>
      <c r="IC264" s="31"/>
      <c r="ID264" s="31"/>
      <c r="IE264" s="31"/>
      <c r="IF264" s="31"/>
      <c r="IG264" s="31"/>
      <c r="IH264" s="31"/>
      <c r="II264" s="31"/>
      <c r="IJ264" s="31"/>
      <c r="IK264" s="31"/>
      <c r="IL264" s="31"/>
      <c r="IM264" s="31"/>
      <c r="IN264" s="31"/>
      <c r="IO264" s="31"/>
      <c r="IP264" s="31"/>
      <c r="IQ264" s="31"/>
      <c r="IR264" s="31"/>
      <c r="IS264" s="31"/>
    </row>
    <row r="265" spans="1:253" s="54" customFormat="1" ht="21" customHeight="1" x14ac:dyDescent="0.25">
      <c r="A265" s="7"/>
      <c r="B265" s="52"/>
      <c r="C265" s="53">
        <v>1000</v>
      </c>
      <c r="D265" s="53">
        <v>1003</v>
      </c>
      <c r="E265" s="53"/>
      <c r="F265" s="53" t="s">
        <v>40</v>
      </c>
      <c r="G265" s="53" t="s">
        <v>59</v>
      </c>
      <c r="H265" s="53" t="s">
        <v>59</v>
      </c>
      <c r="I265" s="53" t="s">
        <v>156</v>
      </c>
      <c r="J265" s="12" t="s">
        <v>156</v>
      </c>
      <c r="K265" s="9">
        <v>310</v>
      </c>
      <c r="L265" s="10"/>
      <c r="M265" s="38" t="s">
        <v>57</v>
      </c>
      <c r="N265" s="14" t="s">
        <v>155</v>
      </c>
      <c r="O265" s="13">
        <v>310</v>
      </c>
      <c r="P265" s="39">
        <v>18930</v>
      </c>
      <c r="Q265" s="37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31"/>
      <c r="CB265" s="31"/>
      <c r="CC265" s="31"/>
      <c r="CD265" s="31"/>
      <c r="CE265" s="31"/>
      <c r="CF265" s="31"/>
      <c r="CG265" s="31"/>
      <c r="CH265" s="31"/>
      <c r="CI265" s="31"/>
      <c r="CJ265" s="31"/>
      <c r="CK265" s="31"/>
      <c r="CL265" s="31"/>
      <c r="CM265" s="31"/>
      <c r="CN265" s="31"/>
      <c r="CO265" s="31"/>
      <c r="CP265" s="31"/>
      <c r="CQ265" s="31"/>
      <c r="CR265" s="31"/>
      <c r="CS265" s="31"/>
      <c r="CT265" s="31"/>
      <c r="CU265" s="31"/>
      <c r="CV265" s="31"/>
      <c r="CW265" s="31"/>
      <c r="CX265" s="31"/>
      <c r="CY265" s="31"/>
      <c r="CZ265" s="31"/>
      <c r="DA265" s="31"/>
      <c r="DB265" s="31"/>
      <c r="DC265" s="31"/>
      <c r="DD265" s="31"/>
      <c r="DE265" s="31"/>
      <c r="DF265" s="31"/>
      <c r="DG265" s="31"/>
      <c r="DH265" s="31"/>
      <c r="DI265" s="31"/>
      <c r="DJ265" s="31"/>
      <c r="DK265" s="31"/>
      <c r="DL265" s="31"/>
      <c r="DM265" s="31"/>
      <c r="DN265" s="31"/>
      <c r="DO265" s="31"/>
      <c r="DP265" s="31"/>
      <c r="DQ265" s="31"/>
      <c r="DR265" s="31"/>
      <c r="DS265" s="31"/>
      <c r="DT265" s="31"/>
      <c r="DU265" s="31"/>
      <c r="DV265" s="31"/>
      <c r="DW265" s="31"/>
      <c r="DX265" s="31"/>
      <c r="DY265" s="31"/>
      <c r="DZ265" s="31"/>
      <c r="EA265" s="31"/>
      <c r="EB265" s="31"/>
      <c r="EC265" s="31"/>
      <c r="ED265" s="31"/>
      <c r="EE265" s="31"/>
      <c r="EF265" s="31"/>
      <c r="EG265" s="31"/>
      <c r="EH265" s="31"/>
      <c r="EI265" s="31"/>
      <c r="EJ265" s="31"/>
      <c r="EK265" s="31"/>
      <c r="EL265" s="31"/>
      <c r="EM265" s="31"/>
      <c r="EN265" s="31"/>
      <c r="EO265" s="31"/>
      <c r="EP265" s="31"/>
      <c r="EQ265" s="31"/>
      <c r="ER265" s="31"/>
      <c r="ES265" s="31"/>
      <c r="ET265" s="31"/>
      <c r="EU265" s="31"/>
      <c r="EV265" s="31"/>
      <c r="EW265" s="31"/>
      <c r="EX265" s="31"/>
      <c r="EY265" s="31"/>
      <c r="EZ265" s="31"/>
      <c r="FA265" s="31"/>
      <c r="FB265" s="31"/>
      <c r="FC265" s="31"/>
      <c r="FD265" s="31"/>
      <c r="FE265" s="31"/>
      <c r="FF265" s="31"/>
      <c r="FG265" s="31"/>
      <c r="FH265" s="31"/>
      <c r="FI265" s="31"/>
      <c r="FJ265" s="31"/>
      <c r="FK265" s="31"/>
      <c r="FL265" s="31"/>
      <c r="FM265" s="31"/>
      <c r="FN265" s="31"/>
      <c r="FO265" s="31"/>
      <c r="FP265" s="31"/>
      <c r="FQ265" s="31"/>
      <c r="FR265" s="31"/>
      <c r="FS265" s="31"/>
      <c r="FT265" s="31"/>
      <c r="FU265" s="31"/>
      <c r="FV265" s="31"/>
      <c r="FW265" s="31"/>
      <c r="FX265" s="31"/>
      <c r="FY265" s="31"/>
      <c r="FZ265" s="31"/>
      <c r="GA265" s="31"/>
      <c r="GB265" s="31"/>
      <c r="GC265" s="31"/>
      <c r="GD265" s="31"/>
      <c r="GE265" s="31"/>
      <c r="GF265" s="31"/>
      <c r="GG265" s="31"/>
      <c r="GH265" s="31"/>
      <c r="GI265" s="31"/>
      <c r="GJ265" s="31"/>
      <c r="GK265" s="31"/>
      <c r="GL265" s="31"/>
      <c r="GM265" s="31"/>
      <c r="GN265" s="31"/>
      <c r="GO265" s="31"/>
      <c r="GP265" s="31"/>
      <c r="GQ265" s="31"/>
      <c r="GR265" s="31"/>
      <c r="GS265" s="31"/>
      <c r="GT265" s="31"/>
      <c r="GU265" s="31"/>
      <c r="GV265" s="31"/>
      <c r="GW265" s="31"/>
      <c r="GX265" s="31"/>
      <c r="GY265" s="31"/>
      <c r="GZ265" s="31"/>
      <c r="HA265" s="31"/>
      <c r="HB265" s="31"/>
      <c r="HC265" s="31"/>
      <c r="HD265" s="31"/>
      <c r="HE265" s="31"/>
      <c r="HF265" s="31"/>
      <c r="HG265" s="31"/>
      <c r="HH265" s="31"/>
      <c r="HI265" s="31"/>
      <c r="HJ265" s="31"/>
      <c r="HK265" s="31"/>
      <c r="HL265" s="31"/>
      <c r="HM265" s="31"/>
      <c r="HN265" s="31"/>
      <c r="HO265" s="31"/>
      <c r="HP265" s="31"/>
      <c r="HQ265" s="31"/>
      <c r="HR265" s="31"/>
      <c r="HS265" s="31"/>
      <c r="HT265" s="31"/>
      <c r="HU265" s="31"/>
      <c r="HV265" s="31"/>
      <c r="HW265" s="31"/>
      <c r="HX265" s="31"/>
      <c r="HY265" s="31"/>
      <c r="HZ265" s="31"/>
      <c r="IA265" s="31"/>
      <c r="IB265" s="31"/>
      <c r="IC265" s="31"/>
      <c r="ID265" s="31"/>
      <c r="IE265" s="31"/>
      <c r="IF265" s="31"/>
      <c r="IG265" s="31"/>
      <c r="IH265" s="31"/>
      <c r="II265" s="31"/>
      <c r="IJ265" s="31"/>
      <c r="IK265" s="31"/>
      <c r="IL265" s="31"/>
      <c r="IM265" s="31"/>
      <c r="IN265" s="31"/>
      <c r="IO265" s="31"/>
      <c r="IP265" s="31"/>
      <c r="IQ265" s="31"/>
      <c r="IR265" s="31"/>
      <c r="IS265" s="31"/>
    </row>
    <row r="266" spans="1:253" s="54" customFormat="1" ht="110.25" customHeight="1" x14ac:dyDescent="0.25">
      <c r="A266" s="7"/>
      <c r="B266" s="130" t="s">
        <v>153</v>
      </c>
      <c r="C266" s="130"/>
      <c r="D266" s="130"/>
      <c r="E266" s="11">
        <v>1003</v>
      </c>
      <c r="F266" s="123"/>
      <c r="G266" s="123"/>
      <c r="H266" s="123"/>
      <c r="I266" s="123"/>
      <c r="J266" s="8" t="s">
        <v>153</v>
      </c>
      <c r="K266" s="9">
        <v>310</v>
      </c>
      <c r="L266" s="10"/>
      <c r="M266" s="38" t="s">
        <v>154</v>
      </c>
      <c r="N266" s="14" t="s">
        <v>152</v>
      </c>
      <c r="O266" s="13" t="s">
        <v>2</v>
      </c>
      <c r="P266" s="39">
        <v>12713544</v>
      </c>
      <c r="Q266" s="37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31"/>
      <c r="CB266" s="31"/>
      <c r="CC266" s="31"/>
      <c r="CD266" s="31"/>
      <c r="CE266" s="31"/>
      <c r="CF266" s="31"/>
      <c r="CG266" s="31"/>
      <c r="CH266" s="31"/>
      <c r="CI266" s="31"/>
      <c r="CJ266" s="31"/>
      <c r="CK266" s="31"/>
      <c r="CL266" s="31"/>
      <c r="CM266" s="31"/>
      <c r="CN266" s="31"/>
      <c r="CO266" s="31"/>
      <c r="CP266" s="31"/>
      <c r="CQ266" s="31"/>
      <c r="CR266" s="31"/>
      <c r="CS266" s="31"/>
      <c r="CT266" s="31"/>
      <c r="CU266" s="31"/>
      <c r="CV266" s="31"/>
      <c r="CW266" s="31"/>
      <c r="CX266" s="31"/>
      <c r="CY266" s="31"/>
      <c r="CZ266" s="31"/>
      <c r="DA266" s="31"/>
      <c r="DB266" s="31"/>
      <c r="DC266" s="31"/>
      <c r="DD266" s="31"/>
      <c r="DE266" s="31"/>
      <c r="DF266" s="31"/>
      <c r="DG266" s="31"/>
      <c r="DH266" s="31"/>
      <c r="DI266" s="31"/>
      <c r="DJ266" s="31"/>
      <c r="DK266" s="31"/>
      <c r="DL266" s="31"/>
      <c r="DM266" s="31"/>
      <c r="DN266" s="31"/>
      <c r="DO266" s="31"/>
      <c r="DP266" s="31"/>
      <c r="DQ266" s="31"/>
      <c r="DR266" s="31"/>
      <c r="DS266" s="31"/>
      <c r="DT266" s="31"/>
      <c r="DU266" s="31"/>
      <c r="DV266" s="31"/>
      <c r="DW266" s="31"/>
      <c r="DX266" s="31"/>
      <c r="DY266" s="31"/>
      <c r="DZ266" s="31"/>
      <c r="EA266" s="31"/>
      <c r="EB266" s="31"/>
      <c r="EC266" s="31"/>
      <c r="ED266" s="31"/>
      <c r="EE266" s="31"/>
      <c r="EF266" s="31"/>
      <c r="EG266" s="31"/>
      <c r="EH266" s="31"/>
      <c r="EI266" s="31"/>
      <c r="EJ266" s="31"/>
      <c r="EK266" s="31"/>
      <c r="EL266" s="31"/>
      <c r="EM266" s="31"/>
      <c r="EN266" s="31"/>
      <c r="EO266" s="31"/>
      <c r="EP266" s="31"/>
      <c r="EQ266" s="31"/>
      <c r="ER266" s="31"/>
      <c r="ES266" s="31"/>
      <c r="ET266" s="31"/>
      <c r="EU266" s="31"/>
      <c r="EV266" s="31"/>
      <c r="EW266" s="31"/>
      <c r="EX266" s="31"/>
      <c r="EY266" s="31"/>
      <c r="EZ266" s="31"/>
      <c r="FA266" s="31"/>
      <c r="FB266" s="31"/>
      <c r="FC266" s="31"/>
      <c r="FD266" s="31"/>
      <c r="FE266" s="31"/>
      <c r="FF266" s="31"/>
      <c r="FG266" s="31"/>
      <c r="FH266" s="31"/>
      <c r="FI266" s="31"/>
      <c r="FJ266" s="31"/>
      <c r="FK266" s="31"/>
      <c r="FL266" s="31"/>
      <c r="FM266" s="31"/>
      <c r="FN266" s="31"/>
      <c r="FO266" s="31"/>
      <c r="FP266" s="31"/>
      <c r="FQ266" s="31"/>
      <c r="FR266" s="31"/>
      <c r="FS266" s="31"/>
      <c r="FT266" s="31"/>
      <c r="FU266" s="31"/>
      <c r="FV266" s="31"/>
      <c r="FW266" s="31"/>
      <c r="FX266" s="31"/>
      <c r="FY266" s="31"/>
      <c r="FZ266" s="31"/>
      <c r="GA266" s="31"/>
      <c r="GB266" s="31"/>
      <c r="GC266" s="31"/>
      <c r="GD266" s="31"/>
      <c r="GE266" s="31"/>
      <c r="GF266" s="31"/>
      <c r="GG266" s="31"/>
      <c r="GH266" s="31"/>
      <c r="GI266" s="31"/>
      <c r="GJ266" s="31"/>
      <c r="GK266" s="31"/>
      <c r="GL266" s="31"/>
      <c r="GM266" s="31"/>
      <c r="GN266" s="31"/>
      <c r="GO266" s="31"/>
      <c r="GP266" s="31"/>
      <c r="GQ266" s="31"/>
      <c r="GR266" s="31"/>
      <c r="GS266" s="31"/>
      <c r="GT266" s="31"/>
      <c r="GU266" s="31"/>
      <c r="GV266" s="31"/>
      <c r="GW266" s="31"/>
      <c r="GX266" s="31"/>
      <c r="GY266" s="31"/>
      <c r="GZ266" s="31"/>
      <c r="HA266" s="31"/>
      <c r="HB266" s="31"/>
      <c r="HC266" s="31"/>
      <c r="HD266" s="31"/>
      <c r="HE266" s="31"/>
      <c r="HF266" s="31"/>
      <c r="HG266" s="31"/>
      <c r="HH266" s="31"/>
      <c r="HI266" s="31"/>
      <c r="HJ266" s="31"/>
      <c r="HK266" s="31"/>
      <c r="HL266" s="31"/>
      <c r="HM266" s="31"/>
      <c r="HN266" s="31"/>
      <c r="HO266" s="31"/>
      <c r="HP266" s="31"/>
      <c r="HQ266" s="31"/>
      <c r="HR266" s="31"/>
      <c r="HS266" s="31"/>
      <c r="HT266" s="31"/>
      <c r="HU266" s="31"/>
      <c r="HV266" s="31"/>
      <c r="HW266" s="31"/>
      <c r="HX266" s="31"/>
      <c r="HY266" s="31"/>
      <c r="HZ266" s="31"/>
      <c r="IA266" s="31"/>
      <c r="IB266" s="31"/>
      <c r="IC266" s="31"/>
      <c r="ID266" s="31"/>
      <c r="IE266" s="31"/>
      <c r="IF266" s="31"/>
      <c r="IG266" s="31"/>
      <c r="IH266" s="31"/>
      <c r="II266" s="31"/>
      <c r="IJ266" s="31"/>
      <c r="IK266" s="31"/>
      <c r="IL266" s="31"/>
      <c r="IM266" s="31"/>
      <c r="IN266" s="31"/>
      <c r="IO266" s="31"/>
      <c r="IP266" s="31"/>
      <c r="IQ266" s="31"/>
      <c r="IR266" s="31"/>
      <c r="IS266" s="31"/>
    </row>
    <row r="267" spans="1:253" s="54" customFormat="1" ht="31.5" customHeight="1" x14ac:dyDescent="0.25">
      <c r="A267" s="7"/>
      <c r="B267" s="52"/>
      <c r="C267" s="53">
        <v>1000</v>
      </c>
      <c r="D267" s="53">
        <v>1003</v>
      </c>
      <c r="E267" s="53">
        <v>1003</v>
      </c>
      <c r="F267" s="53" t="s">
        <v>40</v>
      </c>
      <c r="G267" s="53" t="s">
        <v>59</v>
      </c>
      <c r="H267" s="53" t="s">
        <v>59</v>
      </c>
      <c r="I267" s="53" t="s">
        <v>153</v>
      </c>
      <c r="J267" s="12" t="s">
        <v>153</v>
      </c>
      <c r="K267" s="9">
        <v>240</v>
      </c>
      <c r="L267" s="10"/>
      <c r="M267" s="38" t="s">
        <v>10</v>
      </c>
      <c r="N267" s="14" t="s">
        <v>152</v>
      </c>
      <c r="O267" s="13">
        <v>240</v>
      </c>
      <c r="P267" s="39">
        <v>18500</v>
      </c>
      <c r="Q267" s="37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31"/>
      <c r="CB267" s="31"/>
      <c r="CC267" s="31"/>
      <c r="CD267" s="31"/>
      <c r="CE267" s="31"/>
      <c r="CF267" s="31"/>
      <c r="CG267" s="31"/>
      <c r="CH267" s="31"/>
      <c r="CI267" s="31"/>
      <c r="CJ267" s="31"/>
      <c r="CK267" s="31"/>
      <c r="CL267" s="31"/>
      <c r="CM267" s="31"/>
      <c r="CN267" s="31"/>
      <c r="CO267" s="31"/>
      <c r="CP267" s="31"/>
      <c r="CQ267" s="31"/>
      <c r="CR267" s="31"/>
      <c r="CS267" s="31"/>
      <c r="CT267" s="31"/>
      <c r="CU267" s="31"/>
      <c r="CV267" s="31"/>
      <c r="CW267" s="31"/>
      <c r="CX267" s="31"/>
      <c r="CY267" s="31"/>
      <c r="CZ267" s="31"/>
      <c r="DA267" s="31"/>
      <c r="DB267" s="31"/>
      <c r="DC267" s="31"/>
      <c r="DD267" s="31"/>
      <c r="DE267" s="31"/>
      <c r="DF267" s="31"/>
      <c r="DG267" s="31"/>
      <c r="DH267" s="31"/>
      <c r="DI267" s="31"/>
      <c r="DJ267" s="31"/>
      <c r="DK267" s="31"/>
      <c r="DL267" s="31"/>
      <c r="DM267" s="31"/>
      <c r="DN267" s="31"/>
      <c r="DO267" s="31"/>
      <c r="DP267" s="31"/>
      <c r="DQ267" s="31"/>
      <c r="DR267" s="31"/>
      <c r="DS267" s="31"/>
      <c r="DT267" s="31"/>
      <c r="DU267" s="31"/>
      <c r="DV267" s="31"/>
      <c r="DW267" s="31"/>
      <c r="DX267" s="31"/>
      <c r="DY267" s="31"/>
      <c r="DZ267" s="31"/>
      <c r="EA267" s="31"/>
      <c r="EB267" s="31"/>
      <c r="EC267" s="31"/>
      <c r="ED267" s="31"/>
      <c r="EE267" s="31"/>
      <c r="EF267" s="31"/>
      <c r="EG267" s="31"/>
      <c r="EH267" s="31"/>
      <c r="EI267" s="31"/>
      <c r="EJ267" s="31"/>
      <c r="EK267" s="31"/>
      <c r="EL267" s="31"/>
      <c r="EM267" s="31"/>
      <c r="EN267" s="31"/>
      <c r="EO267" s="31"/>
      <c r="EP267" s="31"/>
      <c r="EQ267" s="31"/>
      <c r="ER267" s="31"/>
      <c r="ES267" s="31"/>
      <c r="ET267" s="31"/>
      <c r="EU267" s="31"/>
      <c r="EV267" s="31"/>
      <c r="EW267" s="31"/>
      <c r="EX267" s="31"/>
      <c r="EY267" s="31"/>
      <c r="EZ267" s="31"/>
      <c r="FA267" s="31"/>
      <c r="FB267" s="31"/>
      <c r="FC267" s="31"/>
      <c r="FD267" s="31"/>
      <c r="FE267" s="31"/>
      <c r="FF267" s="31"/>
      <c r="FG267" s="31"/>
      <c r="FH267" s="31"/>
      <c r="FI267" s="31"/>
      <c r="FJ267" s="31"/>
      <c r="FK267" s="31"/>
      <c r="FL267" s="31"/>
      <c r="FM267" s="31"/>
      <c r="FN267" s="31"/>
      <c r="FO267" s="31"/>
      <c r="FP267" s="31"/>
      <c r="FQ267" s="31"/>
      <c r="FR267" s="31"/>
      <c r="FS267" s="31"/>
      <c r="FT267" s="31"/>
      <c r="FU267" s="31"/>
      <c r="FV267" s="31"/>
      <c r="FW267" s="31"/>
      <c r="FX267" s="31"/>
      <c r="FY267" s="31"/>
      <c r="FZ267" s="31"/>
      <c r="GA267" s="31"/>
      <c r="GB267" s="31"/>
      <c r="GC267" s="31"/>
      <c r="GD267" s="31"/>
      <c r="GE267" s="31"/>
      <c r="GF267" s="31"/>
      <c r="GG267" s="31"/>
      <c r="GH267" s="31"/>
      <c r="GI267" s="31"/>
      <c r="GJ267" s="31"/>
      <c r="GK267" s="31"/>
      <c r="GL267" s="31"/>
      <c r="GM267" s="31"/>
      <c r="GN267" s="31"/>
      <c r="GO267" s="31"/>
      <c r="GP267" s="31"/>
      <c r="GQ267" s="31"/>
      <c r="GR267" s="31"/>
      <c r="GS267" s="31"/>
      <c r="GT267" s="31"/>
      <c r="GU267" s="31"/>
      <c r="GV267" s="31"/>
      <c r="GW267" s="31"/>
      <c r="GX267" s="31"/>
      <c r="GY267" s="31"/>
      <c r="GZ267" s="31"/>
      <c r="HA267" s="31"/>
      <c r="HB267" s="31"/>
      <c r="HC267" s="31"/>
      <c r="HD267" s="31"/>
      <c r="HE267" s="31"/>
      <c r="HF267" s="31"/>
      <c r="HG267" s="31"/>
      <c r="HH267" s="31"/>
      <c r="HI267" s="31"/>
      <c r="HJ267" s="31"/>
      <c r="HK267" s="31"/>
      <c r="HL267" s="31"/>
      <c r="HM267" s="31"/>
      <c r="HN267" s="31"/>
      <c r="HO267" s="31"/>
      <c r="HP267" s="31"/>
      <c r="HQ267" s="31"/>
      <c r="HR267" s="31"/>
      <c r="HS267" s="31"/>
      <c r="HT267" s="31"/>
      <c r="HU267" s="31"/>
      <c r="HV267" s="31"/>
      <c r="HW267" s="31"/>
      <c r="HX267" s="31"/>
      <c r="HY267" s="31"/>
      <c r="HZ267" s="31"/>
      <c r="IA267" s="31"/>
      <c r="IB267" s="31"/>
      <c r="IC267" s="31"/>
      <c r="ID267" s="31"/>
      <c r="IE267" s="31"/>
      <c r="IF267" s="31"/>
      <c r="IG267" s="31"/>
      <c r="IH267" s="31"/>
      <c r="II267" s="31"/>
      <c r="IJ267" s="31"/>
      <c r="IK267" s="31"/>
      <c r="IL267" s="31"/>
      <c r="IM267" s="31"/>
      <c r="IN267" s="31"/>
      <c r="IO267" s="31"/>
      <c r="IP267" s="31"/>
      <c r="IQ267" s="31"/>
      <c r="IR267" s="31"/>
      <c r="IS267" s="31"/>
    </row>
    <row r="268" spans="1:253" s="54" customFormat="1" ht="22.5" customHeight="1" x14ac:dyDescent="0.25">
      <c r="A268" s="7"/>
      <c r="B268" s="52"/>
      <c r="C268" s="53">
        <v>1000</v>
      </c>
      <c r="D268" s="53">
        <v>1003</v>
      </c>
      <c r="E268" s="53"/>
      <c r="F268" s="53" t="s">
        <v>40</v>
      </c>
      <c r="G268" s="53" t="s">
        <v>59</v>
      </c>
      <c r="H268" s="53" t="s">
        <v>59</v>
      </c>
      <c r="I268" s="53" t="s">
        <v>153</v>
      </c>
      <c r="J268" s="12" t="s">
        <v>153</v>
      </c>
      <c r="K268" s="9">
        <v>310</v>
      </c>
      <c r="L268" s="10"/>
      <c r="M268" s="38" t="s">
        <v>57</v>
      </c>
      <c r="N268" s="14" t="s">
        <v>152</v>
      </c>
      <c r="O268" s="13">
        <v>310</v>
      </c>
      <c r="P268" s="39">
        <v>12695044</v>
      </c>
      <c r="Q268" s="37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31"/>
      <c r="CB268" s="31"/>
      <c r="CC268" s="31"/>
      <c r="CD268" s="31"/>
      <c r="CE268" s="31"/>
      <c r="CF268" s="31"/>
      <c r="CG268" s="31"/>
      <c r="CH268" s="31"/>
      <c r="CI268" s="31"/>
      <c r="CJ268" s="31"/>
      <c r="CK268" s="31"/>
      <c r="CL268" s="31"/>
      <c r="CM268" s="31"/>
      <c r="CN268" s="31"/>
      <c r="CO268" s="31"/>
      <c r="CP268" s="31"/>
      <c r="CQ268" s="31"/>
      <c r="CR268" s="31"/>
      <c r="CS268" s="31"/>
      <c r="CT268" s="31"/>
      <c r="CU268" s="31"/>
      <c r="CV268" s="31"/>
      <c r="CW268" s="31"/>
      <c r="CX268" s="31"/>
      <c r="CY268" s="31"/>
      <c r="CZ268" s="31"/>
      <c r="DA268" s="31"/>
      <c r="DB268" s="31"/>
      <c r="DC268" s="31"/>
      <c r="DD268" s="31"/>
      <c r="DE268" s="31"/>
      <c r="DF268" s="31"/>
      <c r="DG268" s="31"/>
      <c r="DH268" s="31"/>
      <c r="DI268" s="31"/>
      <c r="DJ268" s="31"/>
      <c r="DK268" s="31"/>
      <c r="DL268" s="31"/>
      <c r="DM268" s="31"/>
      <c r="DN268" s="31"/>
      <c r="DO268" s="31"/>
      <c r="DP268" s="31"/>
      <c r="DQ268" s="31"/>
      <c r="DR268" s="31"/>
      <c r="DS268" s="31"/>
      <c r="DT268" s="31"/>
      <c r="DU268" s="31"/>
      <c r="DV268" s="31"/>
      <c r="DW268" s="31"/>
      <c r="DX268" s="31"/>
      <c r="DY268" s="31"/>
      <c r="DZ268" s="31"/>
      <c r="EA268" s="31"/>
      <c r="EB268" s="31"/>
      <c r="EC268" s="31"/>
      <c r="ED268" s="31"/>
      <c r="EE268" s="31"/>
      <c r="EF268" s="31"/>
      <c r="EG268" s="31"/>
      <c r="EH268" s="31"/>
      <c r="EI268" s="31"/>
      <c r="EJ268" s="31"/>
      <c r="EK268" s="31"/>
      <c r="EL268" s="31"/>
      <c r="EM268" s="31"/>
      <c r="EN268" s="31"/>
      <c r="EO268" s="31"/>
      <c r="EP268" s="31"/>
      <c r="EQ268" s="31"/>
      <c r="ER268" s="31"/>
      <c r="ES268" s="31"/>
      <c r="ET268" s="31"/>
      <c r="EU268" s="31"/>
      <c r="EV268" s="31"/>
      <c r="EW268" s="31"/>
      <c r="EX268" s="31"/>
      <c r="EY268" s="31"/>
      <c r="EZ268" s="31"/>
      <c r="FA268" s="31"/>
      <c r="FB268" s="31"/>
      <c r="FC268" s="31"/>
      <c r="FD268" s="31"/>
      <c r="FE268" s="31"/>
      <c r="FF268" s="31"/>
      <c r="FG268" s="31"/>
      <c r="FH268" s="31"/>
      <c r="FI268" s="31"/>
      <c r="FJ268" s="31"/>
      <c r="FK268" s="31"/>
      <c r="FL268" s="31"/>
      <c r="FM268" s="31"/>
      <c r="FN268" s="31"/>
      <c r="FO268" s="31"/>
      <c r="FP268" s="31"/>
      <c r="FQ268" s="31"/>
      <c r="FR268" s="31"/>
      <c r="FS268" s="31"/>
      <c r="FT268" s="31"/>
      <c r="FU268" s="31"/>
      <c r="FV268" s="31"/>
      <c r="FW268" s="31"/>
      <c r="FX268" s="31"/>
      <c r="FY268" s="31"/>
      <c r="FZ268" s="31"/>
      <c r="GA268" s="31"/>
      <c r="GB268" s="31"/>
      <c r="GC268" s="31"/>
      <c r="GD268" s="31"/>
      <c r="GE268" s="31"/>
      <c r="GF268" s="31"/>
      <c r="GG268" s="31"/>
      <c r="GH268" s="31"/>
      <c r="GI268" s="31"/>
      <c r="GJ268" s="31"/>
      <c r="GK268" s="31"/>
      <c r="GL268" s="31"/>
      <c r="GM268" s="31"/>
      <c r="GN268" s="31"/>
      <c r="GO268" s="31"/>
      <c r="GP268" s="31"/>
      <c r="GQ268" s="31"/>
      <c r="GR268" s="31"/>
      <c r="GS268" s="31"/>
      <c r="GT268" s="31"/>
      <c r="GU268" s="31"/>
      <c r="GV268" s="31"/>
      <c r="GW268" s="31"/>
      <c r="GX268" s="31"/>
      <c r="GY268" s="31"/>
      <c r="GZ268" s="31"/>
      <c r="HA268" s="31"/>
      <c r="HB268" s="31"/>
      <c r="HC268" s="31"/>
      <c r="HD268" s="31"/>
      <c r="HE268" s="31"/>
      <c r="HF268" s="31"/>
      <c r="HG268" s="31"/>
      <c r="HH268" s="31"/>
      <c r="HI268" s="31"/>
      <c r="HJ268" s="31"/>
      <c r="HK268" s="31"/>
      <c r="HL268" s="31"/>
      <c r="HM268" s="31"/>
      <c r="HN268" s="31"/>
      <c r="HO268" s="31"/>
      <c r="HP268" s="31"/>
      <c r="HQ268" s="31"/>
      <c r="HR268" s="31"/>
      <c r="HS268" s="31"/>
      <c r="HT268" s="31"/>
      <c r="HU268" s="31"/>
      <c r="HV268" s="31"/>
      <c r="HW268" s="31"/>
      <c r="HX268" s="31"/>
      <c r="HY268" s="31"/>
      <c r="HZ268" s="31"/>
      <c r="IA268" s="31"/>
      <c r="IB268" s="31"/>
      <c r="IC268" s="31"/>
      <c r="ID268" s="31"/>
      <c r="IE268" s="31"/>
      <c r="IF268" s="31"/>
      <c r="IG268" s="31"/>
      <c r="IH268" s="31"/>
      <c r="II268" s="31"/>
      <c r="IJ268" s="31"/>
      <c r="IK268" s="31"/>
      <c r="IL268" s="31"/>
      <c r="IM268" s="31"/>
      <c r="IN268" s="31"/>
      <c r="IO268" s="31"/>
      <c r="IP268" s="31"/>
      <c r="IQ268" s="31"/>
      <c r="IR268" s="31"/>
      <c r="IS268" s="31"/>
    </row>
    <row r="269" spans="1:253" s="54" customFormat="1" ht="46.5" customHeight="1" x14ac:dyDescent="0.25">
      <c r="A269" s="7"/>
      <c r="B269" s="130" t="s">
        <v>150</v>
      </c>
      <c r="C269" s="130"/>
      <c r="D269" s="130"/>
      <c r="E269" s="11">
        <v>1003</v>
      </c>
      <c r="F269" s="123"/>
      <c r="G269" s="123"/>
      <c r="H269" s="123"/>
      <c r="I269" s="123"/>
      <c r="J269" s="8" t="s">
        <v>150</v>
      </c>
      <c r="K269" s="9">
        <v>810</v>
      </c>
      <c r="L269" s="10"/>
      <c r="M269" s="38" t="s">
        <v>151</v>
      </c>
      <c r="N269" s="14" t="s">
        <v>149</v>
      </c>
      <c r="O269" s="13" t="s">
        <v>2</v>
      </c>
      <c r="P269" s="39">
        <v>1436397</v>
      </c>
      <c r="Q269" s="37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  <c r="CO269" s="31"/>
      <c r="CP269" s="31"/>
      <c r="CQ269" s="31"/>
      <c r="CR269" s="31"/>
      <c r="CS269" s="31"/>
      <c r="CT269" s="31"/>
      <c r="CU269" s="31"/>
      <c r="CV269" s="31"/>
      <c r="CW269" s="31"/>
      <c r="CX269" s="31"/>
      <c r="CY269" s="31"/>
      <c r="CZ269" s="31"/>
      <c r="DA269" s="31"/>
      <c r="DB269" s="31"/>
      <c r="DC269" s="31"/>
      <c r="DD269" s="31"/>
      <c r="DE269" s="31"/>
      <c r="DF269" s="31"/>
      <c r="DG269" s="31"/>
      <c r="DH269" s="31"/>
      <c r="DI269" s="31"/>
      <c r="DJ269" s="31"/>
      <c r="DK269" s="31"/>
      <c r="DL269" s="31"/>
      <c r="DM269" s="31"/>
      <c r="DN269" s="31"/>
      <c r="DO269" s="31"/>
      <c r="DP269" s="31"/>
      <c r="DQ269" s="31"/>
      <c r="DR269" s="31"/>
      <c r="DS269" s="31"/>
      <c r="DT269" s="31"/>
      <c r="DU269" s="31"/>
      <c r="DV269" s="31"/>
      <c r="DW269" s="31"/>
      <c r="DX269" s="31"/>
      <c r="DY269" s="31"/>
      <c r="DZ269" s="31"/>
      <c r="EA269" s="31"/>
      <c r="EB269" s="31"/>
      <c r="EC269" s="31"/>
      <c r="ED269" s="31"/>
      <c r="EE269" s="31"/>
      <c r="EF269" s="31"/>
      <c r="EG269" s="31"/>
      <c r="EH269" s="31"/>
      <c r="EI269" s="31"/>
      <c r="EJ269" s="31"/>
      <c r="EK269" s="31"/>
      <c r="EL269" s="31"/>
      <c r="EM269" s="31"/>
      <c r="EN269" s="31"/>
      <c r="EO269" s="31"/>
      <c r="EP269" s="31"/>
      <c r="EQ269" s="31"/>
      <c r="ER269" s="31"/>
      <c r="ES269" s="31"/>
      <c r="ET269" s="31"/>
      <c r="EU269" s="31"/>
      <c r="EV269" s="31"/>
      <c r="EW269" s="31"/>
      <c r="EX269" s="31"/>
      <c r="EY269" s="31"/>
      <c r="EZ269" s="31"/>
      <c r="FA269" s="31"/>
      <c r="FB269" s="31"/>
      <c r="FC269" s="31"/>
      <c r="FD269" s="31"/>
      <c r="FE269" s="31"/>
      <c r="FF269" s="31"/>
      <c r="FG269" s="31"/>
      <c r="FH269" s="31"/>
      <c r="FI269" s="31"/>
      <c r="FJ269" s="31"/>
      <c r="FK269" s="31"/>
      <c r="FL269" s="31"/>
      <c r="FM269" s="31"/>
      <c r="FN269" s="31"/>
      <c r="FO269" s="31"/>
      <c r="FP269" s="31"/>
      <c r="FQ269" s="31"/>
      <c r="FR269" s="31"/>
      <c r="FS269" s="31"/>
      <c r="FT269" s="31"/>
      <c r="FU269" s="31"/>
      <c r="FV269" s="31"/>
      <c r="FW269" s="31"/>
      <c r="FX269" s="31"/>
      <c r="FY269" s="31"/>
      <c r="FZ269" s="31"/>
      <c r="GA269" s="31"/>
      <c r="GB269" s="31"/>
      <c r="GC269" s="31"/>
      <c r="GD269" s="31"/>
      <c r="GE269" s="31"/>
      <c r="GF269" s="31"/>
      <c r="GG269" s="31"/>
      <c r="GH269" s="31"/>
      <c r="GI269" s="31"/>
      <c r="GJ269" s="31"/>
      <c r="GK269" s="31"/>
      <c r="GL269" s="31"/>
      <c r="GM269" s="31"/>
      <c r="GN269" s="31"/>
      <c r="GO269" s="31"/>
      <c r="GP269" s="31"/>
      <c r="GQ269" s="31"/>
      <c r="GR269" s="31"/>
      <c r="GS269" s="31"/>
      <c r="GT269" s="31"/>
      <c r="GU269" s="31"/>
      <c r="GV269" s="31"/>
      <c r="GW269" s="31"/>
      <c r="GX269" s="31"/>
      <c r="GY269" s="31"/>
      <c r="GZ269" s="31"/>
      <c r="HA269" s="31"/>
      <c r="HB269" s="31"/>
      <c r="HC269" s="31"/>
      <c r="HD269" s="31"/>
      <c r="HE269" s="31"/>
      <c r="HF269" s="31"/>
      <c r="HG269" s="31"/>
      <c r="HH269" s="31"/>
      <c r="HI269" s="31"/>
      <c r="HJ269" s="31"/>
      <c r="HK269" s="31"/>
      <c r="HL269" s="31"/>
      <c r="HM269" s="31"/>
      <c r="HN269" s="31"/>
      <c r="HO269" s="31"/>
      <c r="HP269" s="31"/>
      <c r="HQ269" s="31"/>
      <c r="HR269" s="31"/>
      <c r="HS269" s="31"/>
      <c r="HT269" s="31"/>
      <c r="HU269" s="31"/>
      <c r="HV269" s="31"/>
      <c r="HW269" s="31"/>
      <c r="HX269" s="31"/>
      <c r="HY269" s="31"/>
      <c r="HZ269" s="31"/>
      <c r="IA269" s="31"/>
      <c r="IB269" s="31"/>
      <c r="IC269" s="31"/>
      <c r="ID269" s="31"/>
      <c r="IE269" s="31"/>
      <c r="IF269" s="31"/>
      <c r="IG269" s="31"/>
      <c r="IH269" s="31"/>
      <c r="II269" s="31"/>
      <c r="IJ269" s="31"/>
      <c r="IK269" s="31"/>
      <c r="IL269" s="31"/>
      <c r="IM269" s="31"/>
      <c r="IN269" s="31"/>
      <c r="IO269" s="31"/>
      <c r="IP269" s="31"/>
      <c r="IQ269" s="31"/>
      <c r="IR269" s="31"/>
      <c r="IS269" s="31"/>
    </row>
    <row r="270" spans="1:253" s="54" customFormat="1" ht="48.75" customHeight="1" x14ac:dyDescent="0.25">
      <c r="A270" s="7"/>
      <c r="B270" s="52"/>
      <c r="C270" s="53">
        <v>1000</v>
      </c>
      <c r="D270" s="53">
        <v>1003</v>
      </c>
      <c r="E270" s="53">
        <v>1003</v>
      </c>
      <c r="F270" s="53" t="s">
        <v>40</v>
      </c>
      <c r="G270" s="53" t="s">
        <v>59</v>
      </c>
      <c r="H270" s="53" t="s">
        <v>59</v>
      </c>
      <c r="I270" s="53" t="s">
        <v>150</v>
      </c>
      <c r="J270" s="12" t="s">
        <v>150</v>
      </c>
      <c r="K270" s="9">
        <v>810</v>
      </c>
      <c r="L270" s="10"/>
      <c r="M270" s="38" t="s">
        <v>137</v>
      </c>
      <c r="N270" s="14" t="s">
        <v>149</v>
      </c>
      <c r="O270" s="13">
        <v>810</v>
      </c>
      <c r="P270" s="39">
        <v>1436397</v>
      </c>
      <c r="Q270" s="37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  <c r="CO270" s="31"/>
      <c r="CP270" s="31"/>
      <c r="CQ270" s="31"/>
      <c r="CR270" s="31"/>
      <c r="CS270" s="31"/>
      <c r="CT270" s="31"/>
      <c r="CU270" s="31"/>
      <c r="CV270" s="31"/>
      <c r="CW270" s="31"/>
      <c r="CX270" s="31"/>
      <c r="CY270" s="31"/>
      <c r="CZ270" s="31"/>
      <c r="DA270" s="31"/>
      <c r="DB270" s="31"/>
      <c r="DC270" s="31"/>
      <c r="DD270" s="31"/>
      <c r="DE270" s="31"/>
      <c r="DF270" s="31"/>
      <c r="DG270" s="31"/>
      <c r="DH270" s="31"/>
      <c r="DI270" s="31"/>
      <c r="DJ270" s="31"/>
      <c r="DK270" s="31"/>
      <c r="DL270" s="31"/>
      <c r="DM270" s="31"/>
      <c r="DN270" s="31"/>
      <c r="DO270" s="31"/>
      <c r="DP270" s="31"/>
      <c r="DQ270" s="31"/>
      <c r="DR270" s="31"/>
      <c r="DS270" s="31"/>
      <c r="DT270" s="31"/>
      <c r="DU270" s="31"/>
      <c r="DV270" s="31"/>
      <c r="DW270" s="31"/>
      <c r="DX270" s="31"/>
      <c r="DY270" s="31"/>
      <c r="DZ270" s="31"/>
      <c r="EA270" s="31"/>
      <c r="EB270" s="31"/>
      <c r="EC270" s="31"/>
      <c r="ED270" s="31"/>
      <c r="EE270" s="31"/>
      <c r="EF270" s="31"/>
      <c r="EG270" s="31"/>
      <c r="EH270" s="31"/>
      <c r="EI270" s="31"/>
      <c r="EJ270" s="31"/>
      <c r="EK270" s="31"/>
      <c r="EL270" s="31"/>
      <c r="EM270" s="31"/>
      <c r="EN270" s="31"/>
      <c r="EO270" s="31"/>
      <c r="EP270" s="31"/>
      <c r="EQ270" s="31"/>
      <c r="ER270" s="31"/>
      <c r="ES270" s="31"/>
      <c r="ET270" s="31"/>
      <c r="EU270" s="31"/>
      <c r="EV270" s="31"/>
      <c r="EW270" s="31"/>
      <c r="EX270" s="31"/>
      <c r="EY270" s="31"/>
      <c r="EZ270" s="31"/>
      <c r="FA270" s="31"/>
      <c r="FB270" s="31"/>
      <c r="FC270" s="31"/>
      <c r="FD270" s="31"/>
      <c r="FE270" s="31"/>
      <c r="FF270" s="31"/>
      <c r="FG270" s="31"/>
      <c r="FH270" s="31"/>
      <c r="FI270" s="31"/>
      <c r="FJ270" s="31"/>
      <c r="FK270" s="31"/>
      <c r="FL270" s="31"/>
      <c r="FM270" s="31"/>
      <c r="FN270" s="31"/>
      <c r="FO270" s="31"/>
      <c r="FP270" s="31"/>
      <c r="FQ270" s="31"/>
      <c r="FR270" s="31"/>
      <c r="FS270" s="31"/>
      <c r="FT270" s="31"/>
      <c r="FU270" s="31"/>
      <c r="FV270" s="31"/>
      <c r="FW270" s="31"/>
      <c r="FX270" s="31"/>
      <c r="FY270" s="31"/>
      <c r="FZ270" s="31"/>
      <c r="GA270" s="31"/>
      <c r="GB270" s="31"/>
      <c r="GC270" s="31"/>
      <c r="GD270" s="31"/>
      <c r="GE270" s="31"/>
      <c r="GF270" s="31"/>
      <c r="GG270" s="31"/>
      <c r="GH270" s="31"/>
      <c r="GI270" s="31"/>
      <c r="GJ270" s="31"/>
      <c r="GK270" s="31"/>
      <c r="GL270" s="31"/>
      <c r="GM270" s="31"/>
      <c r="GN270" s="31"/>
      <c r="GO270" s="31"/>
      <c r="GP270" s="31"/>
      <c r="GQ270" s="31"/>
      <c r="GR270" s="31"/>
      <c r="GS270" s="31"/>
      <c r="GT270" s="31"/>
      <c r="GU270" s="31"/>
      <c r="GV270" s="31"/>
      <c r="GW270" s="31"/>
      <c r="GX270" s="31"/>
      <c r="GY270" s="31"/>
      <c r="GZ270" s="31"/>
      <c r="HA270" s="31"/>
      <c r="HB270" s="31"/>
      <c r="HC270" s="31"/>
      <c r="HD270" s="31"/>
      <c r="HE270" s="31"/>
      <c r="HF270" s="31"/>
      <c r="HG270" s="31"/>
      <c r="HH270" s="31"/>
      <c r="HI270" s="31"/>
      <c r="HJ270" s="31"/>
      <c r="HK270" s="31"/>
      <c r="HL270" s="31"/>
      <c r="HM270" s="31"/>
      <c r="HN270" s="31"/>
      <c r="HO270" s="31"/>
      <c r="HP270" s="31"/>
      <c r="HQ270" s="31"/>
      <c r="HR270" s="31"/>
      <c r="HS270" s="31"/>
      <c r="HT270" s="31"/>
      <c r="HU270" s="31"/>
      <c r="HV270" s="31"/>
      <c r="HW270" s="31"/>
      <c r="HX270" s="31"/>
      <c r="HY270" s="31"/>
      <c r="HZ270" s="31"/>
      <c r="IA270" s="31"/>
      <c r="IB270" s="31"/>
      <c r="IC270" s="31"/>
      <c r="ID270" s="31"/>
      <c r="IE270" s="31"/>
      <c r="IF270" s="31"/>
      <c r="IG270" s="31"/>
      <c r="IH270" s="31"/>
      <c r="II270" s="31"/>
      <c r="IJ270" s="31"/>
      <c r="IK270" s="31"/>
      <c r="IL270" s="31"/>
      <c r="IM270" s="31"/>
      <c r="IN270" s="31"/>
      <c r="IO270" s="31"/>
      <c r="IP270" s="31"/>
      <c r="IQ270" s="31"/>
      <c r="IR270" s="31"/>
      <c r="IS270" s="31"/>
    </row>
    <row r="271" spans="1:253" s="54" customFormat="1" ht="35.25" customHeight="1" x14ac:dyDescent="0.25">
      <c r="A271" s="7"/>
      <c r="B271" s="130" t="s">
        <v>147</v>
      </c>
      <c r="C271" s="130"/>
      <c r="D271" s="130"/>
      <c r="E271" s="11">
        <v>1003</v>
      </c>
      <c r="F271" s="123"/>
      <c r="G271" s="123"/>
      <c r="H271" s="123"/>
      <c r="I271" s="123"/>
      <c r="J271" s="8" t="s">
        <v>147</v>
      </c>
      <c r="K271" s="9">
        <v>310</v>
      </c>
      <c r="L271" s="10"/>
      <c r="M271" s="38" t="s">
        <v>148</v>
      </c>
      <c r="N271" s="14" t="s">
        <v>146</v>
      </c>
      <c r="O271" s="13" t="s">
        <v>2</v>
      </c>
      <c r="P271" s="39">
        <v>274961</v>
      </c>
      <c r="Q271" s="37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31"/>
      <c r="CB271" s="31"/>
      <c r="CC271" s="31"/>
      <c r="CD271" s="31"/>
      <c r="CE271" s="31"/>
      <c r="CF271" s="31"/>
      <c r="CG271" s="31"/>
      <c r="CH271" s="31"/>
      <c r="CI271" s="31"/>
      <c r="CJ271" s="31"/>
      <c r="CK271" s="31"/>
      <c r="CL271" s="31"/>
      <c r="CM271" s="31"/>
      <c r="CN271" s="31"/>
      <c r="CO271" s="31"/>
      <c r="CP271" s="31"/>
      <c r="CQ271" s="31"/>
      <c r="CR271" s="31"/>
      <c r="CS271" s="31"/>
      <c r="CT271" s="31"/>
      <c r="CU271" s="31"/>
      <c r="CV271" s="31"/>
      <c r="CW271" s="31"/>
      <c r="CX271" s="31"/>
      <c r="CY271" s="31"/>
      <c r="CZ271" s="31"/>
      <c r="DA271" s="31"/>
      <c r="DB271" s="31"/>
      <c r="DC271" s="31"/>
      <c r="DD271" s="31"/>
      <c r="DE271" s="31"/>
      <c r="DF271" s="31"/>
      <c r="DG271" s="31"/>
      <c r="DH271" s="31"/>
      <c r="DI271" s="31"/>
      <c r="DJ271" s="31"/>
      <c r="DK271" s="31"/>
      <c r="DL271" s="31"/>
      <c r="DM271" s="31"/>
      <c r="DN271" s="31"/>
      <c r="DO271" s="31"/>
      <c r="DP271" s="31"/>
      <c r="DQ271" s="31"/>
      <c r="DR271" s="31"/>
      <c r="DS271" s="31"/>
      <c r="DT271" s="31"/>
      <c r="DU271" s="31"/>
      <c r="DV271" s="31"/>
      <c r="DW271" s="31"/>
      <c r="DX271" s="31"/>
      <c r="DY271" s="31"/>
      <c r="DZ271" s="31"/>
      <c r="EA271" s="31"/>
      <c r="EB271" s="31"/>
      <c r="EC271" s="31"/>
      <c r="ED271" s="31"/>
      <c r="EE271" s="31"/>
      <c r="EF271" s="31"/>
      <c r="EG271" s="31"/>
      <c r="EH271" s="31"/>
      <c r="EI271" s="31"/>
      <c r="EJ271" s="31"/>
      <c r="EK271" s="31"/>
      <c r="EL271" s="31"/>
      <c r="EM271" s="31"/>
      <c r="EN271" s="31"/>
      <c r="EO271" s="31"/>
      <c r="EP271" s="31"/>
      <c r="EQ271" s="31"/>
      <c r="ER271" s="31"/>
      <c r="ES271" s="31"/>
      <c r="ET271" s="31"/>
      <c r="EU271" s="31"/>
      <c r="EV271" s="31"/>
      <c r="EW271" s="31"/>
      <c r="EX271" s="31"/>
      <c r="EY271" s="31"/>
      <c r="EZ271" s="31"/>
      <c r="FA271" s="31"/>
      <c r="FB271" s="31"/>
      <c r="FC271" s="31"/>
      <c r="FD271" s="31"/>
      <c r="FE271" s="31"/>
      <c r="FF271" s="31"/>
      <c r="FG271" s="31"/>
      <c r="FH271" s="31"/>
      <c r="FI271" s="31"/>
      <c r="FJ271" s="31"/>
      <c r="FK271" s="31"/>
      <c r="FL271" s="31"/>
      <c r="FM271" s="31"/>
      <c r="FN271" s="31"/>
      <c r="FO271" s="31"/>
      <c r="FP271" s="31"/>
      <c r="FQ271" s="31"/>
      <c r="FR271" s="31"/>
      <c r="FS271" s="31"/>
      <c r="FT271" s="31"/>
      <c r="FU271" s="31"/>
      <c r="FV271" s="31"/>
      <c r="FW271" s="31"/>
      <c r="FX271" s="31"/>
      <c r="FY271" s="31"/>
      <c r="FZ271" s="31"/>
      <c r="GA271" s="31"/>
      <c r="GB271" s="31"/>
      <c r="GC271" s="31"/>
      <c r="GD271" s="31"/>
      <c r="GE271" s="31"/>
      <c r="GF271" s="31"/>
      <c r="GG271" s="31"/>
      <c r="GH271" s="31"/>
      <c r="GI271" s="31"/>
      <c r="GJ271" s="31"/>
      <c r="GK271" s="31"/>
      <c r="GL271" s="31"/>
      <c r="GM271" s="31"/>
      <c r="GN271" s="31"/>
      <c r="GO271" s="31"/>
      <c r="GP271" s="31"/>
      <c r="GQ271" s="31"/>
      <c r="GR271" s="31"/>
      <c r="GS271" s="31"/>
      <c r="GT271" s="31"/>
      <c r="GU271" s="31"/>
      <c r="GV271" s="31"/>
      <c r="GW271" s="31"/>
      <c r="GX271" s="31"/>
      <c r="GY271" s="31"/>
      <c r="GZ271" s="31"/>
      <c r="HA271" s="31"/>
      <c r="HB271" s="31"/>
      <c r="HC271" s="31"/>
      <c r="HD271" s="31"/>
      <c r="HE271" s="31"/>
      <c r="HF271" s="31"/>
      <c r="HG271" s="31"/>
      <c r="HH271" s="31"/>
      <c r="HI271" s="31"/>
      <c r="HJ271" s="31"/>
      <c r="HK271" s="31"/>
      <c r="HL271" s="31"/>
      <c r="HM271" s="31"/>
      <c r="HN271" s="31"/>
      <c r="HO271" s="31"/>
      <c r="HP271" s="31"/>
      <c r="HQ271" s="31"/>
      <c r="HR271" s="31"/>
      <c r="HS271" s="31"/>
      <c r="HT271" s="31"/>
      <c r="HU271" s="31"/>
      <c r="HV271" s="31"/>
      <c r="HW271" s="31"/>
      <c r="HX271" s="31"/>
      <c r="HY271" s="31"/>
      <c r="HZ271" s="31"/>
      <c r="IA271" s="31"/>
      <c r="IB271" s="31"/>
      <c r="IC271" s="31"/>
      <c r="ID271" s="31"/>
      <c r="IE271" s="31"/>
      <c r="IF271" s="31"/>
      <c r="IG271" s="31"/>
      <c r="IH271" s="31"/>
      <c r="II271" s="31"/>
      <c r="IJ271" s="31"/>
      <c r="IK271" s="31"/>
      <c r="IL271" s="31"/>
      <c r="IM271" s="31"/>
      <c r="IN271" s="31"/>
      <c r="IO271" s="31"/>
      <c r="IP271" s="31"/>
      <c r="IQ271" s="31"/>
      <c r="IR271" s="31"/>
      <c r="IS271" s="31"/>
    </row>
    <row r="272" spans="1:253" s="54" customFormat="1" ht="32.25" customHeight="1" x14ac:dyDescent="0.25">
      <c r="A272" s="7"/>
      <c r="B272" s="52"/>
      <c r="C272" s="53">
        <v>1000</v>
      </c>
      <c r="D272" s="53">
        <v>1003</v>
      </c>
      <c r="E272" s="53">
        <v>1003</v>
      </c>
      <c r="F272" s="53" t="s">
        <v>40</v>
      </c>
      <c r="G272" s="53" t="s">
        <v>59</v>
      </c>
      <c r="H272" s="53" t="s">
        <v>59</v>
      </c>
      <c r="I272" s="53" t="s">
        <v>147</v>
      </c>
      <c r="J272" s="12" t="s">
        <v>147</v>
      </c>
      <c r="K272" s="9">
        <v>240</v>
      </c>
      <c r="L272" s="10"/>
      <c r="M272" s="38" t="s">
        <v>10</v>
      </c>
      <c r="N272" s="14" t="s">
        <v>146</v>
      </c>
      <c r="O272" s="13">
        <v>240</v>
      </c>
      <c r="P272" s="39">
        <v>3000</v>
      </c>
      <c r="Q272" s="37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/>
      <c r="CW272" s="31"/>
      <c r="CX272" s="31"/>
      <c r="CY272" s="31"/>
      <c r="CZ272" s="31"/>
      <c r="DA272" s="31"/>
      <c r="DB272" s="31"/>
      <c r="DC272" s="31"/>
      <c r="DD272" s="31"/>
      <c r="DE272" s="31"/>
      <c r="DF272" s="31"/>
      <c r="DG272" s="31"/>
      <c r="DH272" s="31"/>
      <c r="DI272" s="31"/>
      <c r="DJ272" s="31"/>
      <c r="DK272" s="31"/>
      <c r="DL272" s="31"/>
      <c r="DM272" s="31"/>
      <c r="DN272" s="31"/>
      <c r="DO272" s="31"/>
      <c r="DP272" s="31"/>
      <c r="DQ272" s="31"/>
      <c r="DR272" s="31"/>
      <c r="DS272" s="31"/>
      <c r="DT272" s="31"/>
      <c r="DU272" s="31"/>
      <c r="DV272" s="31"/>
      <c r="DW272" s="31"/>
      <c r="DX272" s="31"/>
      <c r="DY272" s="31"/>
      <c r="DZ272" s="31"/>
      <c r="EA272" s="31"/>
      <c r="EB272" s="31"/>
      <c r="EC272" s="31"/>
      <c r="ED272" s="31"/>
      <c r="EE272" s="31"/>
      <c r="EF272" s="31"/>
      <c r="EG272" s="31"/>
      <c r="EH272" s="31"/>
      <c r="EI272" s="31"/>
      <c r="EJ272" s="31"/>
      <c r="EK272" s="31"/>
      <c r="EL272" s="31"/>
      <c r="EM272" s="31"/>
      <c r="EN272" s="31"/>
      <c r="EO272" s="31"/>
      <c r="EP272" s="31"/>
      <c r="EQ272" s="31"/>
      <c r="ER272" s="31"/>
      <c r="ES272" s="31"/>
      <c r="ET272" s="31"/>
      <c r="EU272" s="31"/>
      <c r="EV272" s="31"/>
      <c r="EW272" s="31"/>
      <c r="EX272" s="31"/>
      <c r="EY272" s="31"/>
      <c r="EZ272" s="31"/>
      <c r="FA272" s="31"/>
      <c r="FB272" s="31"/>
      <c r="FC272" s="31"/>
      <c r="FD272" s="31"/>
      <c r="FE272" s="31"/>
      <c r="FF272" s="31"/>
      <c r="FG272" s="31"/>
      <c r="FH272" s="31"/>
      <c r="FI272" s="31"/>
      <c r="FJ272" s="31"/>
      <c r="FK272" s="31"/>
      <c r="FL272" s="31"/>
      <c r="FM272" s="31"/>
      <c r="FN272" s="31"/>
      <c r="FO272" s="31"/>
      <c r="FP272" s="31"/>
      <c r="FQ272" s="31"/>
      <c r="FR272" s="31"/>
      <c r="FS272" s="31"/>
      <c r="FT272" s="31"/>
      <c r="FU272" s="31"/>
      <c r="FV272" s="31"/>
      <c r="FW272" s="31"/>
      <c r="FX272" s="31"/>
      <c r="FY272" s="31"/>
      <c r="FZ272" s="31"/>
      <c r="GA272" s="31"/>
      <c r="GB272" s="31"/>
      <c r="GC272" s="31"/>
      <c r="GD272" s="31"/>
      <c r="GE272" s="31"/>
      <c r="GF272" s="31"/>
      <c r="GG272" s="31"/>
      <c r="GH272" s="31"/>
      <c r="GI272" s="31"/>
      <c r="GJ272" s="31"/>
      <c r="GK272" s="31"/>
      <c r="GL272" s="31"/>
      <c r="GM272" s="31"/>
      <c r="GN272" s="31"/>
      <c r="GO272" s="31"/>
      <c r="GP272" s="31"/>
      <c r="GQ272" s="31"/>
      <c r="GR272" s="31"/>
      <c r="GS272" s="31"/>
      <c r="GT272" s="31"/>
      <c r="GU272" s="31"/>
      <c r="GV272" s="31"/>
      <c r="GW272" s="31"/>
      <c r="GX272" s="31"/>
      <c r="GY272" s="31"/>
      <c r="GZ272" s="31"/>
      <c r="HA272" s="31"/>
      <c r="HB272" s="31"/>
      <c r="HC272" s="31"/>
      <c r="HD272" s="31"/>
      <c r="HE272" s="31"/>
      <c r="HF272" s="31"/>
      <c r="HG272" s="31"/>
      <c r="HH272" s="31"/>
      <c r="HI272" s="31"/>
      <c r="HJ272" s="31"/>
      <c r="HK272" s="31"/>
      <c r="HL272" s="31"/>
      <c r="HM272" s="31"/>
      <c r="HN272" s="31"/>
      <c r="HO272" s="31"/>
      <c r="HP272" s="31"/>
      <c r="HQ272" s="31"/>
      <c r="HR272" s="31"/>
      <c r="HS272" s="31"/>
      <c r="HT272" s="31"/>
      <c r="HU272" s="31"/>
      <c r="HV272" s="31"/>
      <c r="HW272" s="31"/>
      <c r="HX272" s="31"/>
      <c r="HY272" s="31"/>
      <c r="HZ272" s="31"/>
      <c r="IA272" s="31"/>
      <c r="IB272" s="31"/>
      <c r="IC272" s="31"/>
      <c r="ID272" s="31"/>
      <c r="IE272" s="31"/>
      <c r="IF272" s="31"/>
      <c r="IG272" s="31"/>
      <c r="IH272" s="31"/>
      <c r="II272" s="31"/>
      <c r="IJ272" s="31"/>
      <c r="IK272" s="31"/>
      <c r="IL272" s="31"/>
      <c r="IM272" s="31"/>
      <c r="IN272" s="31"/>
      <c r="IO272" s="31"/>
      <c r="IP272" s="31"/>
      <c r="IQ272" s="31"/>
      <c r="IR272" s="31"/>
      <c r="IS272" s="31"/>
    </row>
    <row r="273" spans="1:253" s="54" customFormat="1" ht="18" customHeight="1" x14ac:dyDescent="0.25">
      <c r="A273" s="7"/>
      <c r="B273" s="52"/>
      <c r="C273" s="53">
        <v>1000</v>
      </c>
      <c r="D273" s="53">
        <v>1003</v>
      </c>
      <c r="E273" s="53"/>
      <c r="F273" s="53" t="s">
        <v>40</v>
      </c>
      <c r="G273" s="53" t="s">
        <v>59</v>
      </c>
      <c r="H273" s="53" t="s">
        <v>59</v>
      </c>
      <c r="I273" s="53" t="s">
        <v>147</v>
      </c>
      <c r="J273" s="12" t="s">
        <v>147</v>
      </c>
      <c r="K273" s="9">
        <v>310</v>
      </c>
      <c r="L273" s="10"/>
      <c r="M273" s="38" t="s">
        <v>57</v>
      </c>
      <c r="N273" s="14" t="s">
        <v>146</v>
      </c>
      <c r="O273" s="13">
        <v>310</v>
      </c>
      <c r="P273" s="39">
        <v>271961</v>
      </c>
      <c r="Q273" s="37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31"/>
      <c r="CB273" s="31"/>
      <c r="CC273" s="31"/>
      <c r="CD273" s="31"/>
      <c r="CE273" s="31"/>
      <c r="CF273" s="31"/>
      <c r="CG273" s="31"/>
      <c r="CH273" s="31"/>
      <c r="CI273" s="31"/>
      <c r="CJ273" s="31"/>
      <c r="CK273" s="31"/>
      <c r="CL273" s="31"/>
      <c r="CM273" s="31"/>
      <c r="CN273" s="31"/>
      <c r="CO273" s="31"/>
      <c r="CP273" s="31"/>
      <c r="CQ273" s="31"/>
      <c r="CR273" s="31"/>
      <c r="CS273" s="31"/>
      <c r="CT273" s="31"/>
      <c r="CU273" s="31"/>
      <c r="CV273" s="31"/>
      <c r="CW273" s="31"/>
      <c r="CX273" s="31"/>
      <c r="CY273" s="31"/>
      <c r="CZ273" s="31"/>
      <c r="DA273" s="31"/>
      <c r="DB273" s="31"/>
      <c r="DC273" s="31"/>
      <c r="DD273" s="31"/>
      <c r="DE273" s="31"/>
      <c r="DF273" s="31"/>
      <c r="DG273" s="31"/>
      <c r="DH273" s="31"/>
      <c r="DI273" s="31"/>
      <c r="DJ273" s="31"/>
      <c r="DK273" s="31"/>
      <c r="DL273" s="31"/>
      <c r="DM273" s="31"/>
      <c r="DN273" s="31"/>
      <c r="DO273" s="31"/>
      <c r="DP273" s="31"/>
      <c r="DQ273" s="31"/>
      <c r="DR273" s="31"/>
      <c r="DS273" s="31"/>
      <c r="DT273" s="31"/>
      <c r="DU273" s="31"/>
      <c r="DV273" s="31"/>
      <c r="DW273" s="31"/>
      <c r="DX273" s="31"/>
      <c r="DY273" s="31"/>
      <c r="DZ273" s="31"/>
      <c r="EA273" s="31"/>
      <c r="EB273" s="31"/>
      <c r="EC273" s="31"/>
      <c r="ED273" s="31"/>
      <c r="EE273" s="31"/>
      <c r="EF273" s="31"/>
      <c r="EG273" s="31"/>
      <c r="EH273" s="31"/>
      <c r="EI273" s="31"/>
      <c r="EJ273" s="31"/>
      <c r="EK273" s="31"/>
      <c r="EL273" s="31"/>
      <c r="EM273" s="31"/>
      <c r="EN273" s="31"/>
      <c r="EO273" s="31"/>
      <c r="EP273" s="31"/>
      <c r="EQ273" s="31"/>
      <c r="ER273" s="31"/>
      <c r="ES273" s="31"/>
      <c r="ET273" s="31"/>
      <c r="EU273" s="31"/>
      <c r="EV273" s="31"/>
      <c r="EW273" s="31"/>
      <c r="EX273" s="31"/>
      <c r="EY273" s="31"/>
      <c r="EZ273" s="31"/>
      <c r="FA273" s="31"/>
      <c r="FB273" s="31"/>
      <c r="FC273" s="31"/>
      <c r="FD273" s="31"/>
      <c r="FE273" s="31"/>
      <c r="FF273" s="31"/>
      <c r="FG273" s="31"/>
      <c r="FH273" s="31"/>
      <c r="FI273" s="31"/>
      <c r="FJ273" s="31"/>
      <c r="FK273" s="31"/>
      <c r="FL273" s="31"/>
      <c r="FM273" s="31"/>
      <c r="FN273" s="31"/>
      <c r="FO273" s="31"/>
      <c r="FP273" s="31"/>
      <c r="FQ273" s="31"/>
      <c r="FR273" s="31"/>
      <c r="FS273" s="31"/>
      <c r="FT273" s="31"/>
      <c r="FU273" s="31"/>
      <c r="FV273" s="31"/>
      <c r="FW273" s="31"/>
      <c r="FX273" s="31"/>
      <c r="FY273" s="31"/>
      <c r="FZ273" s="31"/>
      <c r="GA273" s="31"/>
      <c r="GB273" s="31"/>
      <c r="GC273" s="31"/>
      <c r="GD273" s="31"/>
      <c r="GE273" s="31"/>
      <c r="GF273" s="31"/>
      <c r="GG273" s="31"/>
      <c r="GH273" s="31"/>
      <c r="GI273" s="31"/>
      <c r="GJ273" s="31"/>
      <c r="GK273" s="31"/>
      <c r="GL273" s="31"/>
      <c r="GM273" s="31"/>
      <c r="GN273" s="31"/>
      <c r="GO273" s="31"/>
      <c r="GP273" s="31"/>
      <c r="GQ273" s="31"/>
      <c r="GR273" s="31"/>
      <c r="GS273" s="31"/>
      <c r="GT273" s="31"/>
      <c r="GU273" s="31"/>
      <c r="GV273" s="31"/>
      <c r="GW273" s="31"/>
      <c r="GX273" s="31"/>
      <c r="GY273" s="31"/>
      <c r="GZ273" s="31"/>
      <c r="HA273" s="31"/>
      <c r="HB273" s="31"/>
      <c r="HC273" s="31"/>
      <c r="HD273" s="31"/>
      <c r="HE273" s="31"/>
      <c r="HF273" s="31"/>
      <c r="HG273" s="31"/>
      <c r="HH273" s="31"/>
      <c r="HI273" s="31"/>
      <c r="HJ273" s="31"/>
      <c r="HK273" s="31"/>
      <c r="HL273" s="31"/>
      <c r="HM273" s="31"/>
      <c r="HN273" s="31"/>
      <c r="HO273" s="31"/>
      <c r="HP273" s="31"/>
      <c r="HQ273" s="31"/>
      <c r="HR273" s="31"/>
      <c r="HS273" s="31"/>
      <c r="HT273" s="31"/>
      <c r="HU273" s="31"/>
      <c r="HV273" s="31"/>
      <c r="HW273" s="31"/>
      <c r="HX273" s="31"/>
      <c r="HY273" s="31"/>
      <c r="HZ273" s="31"/>
      <c r="IA273" s="31"/>
      <c r="IB273" s="31"/>
      <c r="IC273" s="31"/>
      <c r="ID273" s="31"/>
      <c r="IE273" s="31"/>
      <c r="IF273" s="31"/>
      <c r="IG273" s="31"/>
      <c r="IH273" s="31"/>
      <c r="II273" s="31"/>
      <c r="IJ273" s="31"/>
      <c r="IK273" s="31"/>
      <c r="IL273" s="31"/>
      <c r="IM273" s="31"/>
      <c r="IN273" s="31"/>
      <c r="IO273" s="31"/>
      <c r="IP273" s="31"/>
      <c r="IQ273" s="31"/>
      <c r="IR273" s="31"/>
      <c r="IS273" s="31"/>
    </row>
    <row r="274" spans="1:253" ht="66" customHeight="1" x14ac:dyDescent="0.25">
      <c r="A274" s="7"/>
      <c r="B274" s="130" t="s">
        <v>65</v>
      </c>
      <c r="C274" s="130"/>
      <c r="D274" s="130"/>
      <c r="E274" s="11">
        <v>1004</v>
      </c>
      <c r="F274" s="123"/>
      <c r="G274" s="123"/>
      <c r="H274" s="123"/>
      <c r="I274" s="123"/>
      <c r="J274" s="8" t="s">
        <v>65</v>
      </c>
      <c r="K274" s="9">
        <v>310</v>
      </c>
      <c r="L274" s="10"/>
      <c r="M274" s="38" t="s">
        <v>66</v>
      </c>
      <c r="N274" s="14" t="s">
        <v>64</v>
      </c>
      <c r="O274" s="13" t="s">
        <v>2</v>
      </c>
      <c r="P274" s="39">
        <v>13261320</v>
      </c>
      <c r="Q274" s="37"/>
    </row>
    <row r="275" spans="1:253" ht="19.5" customHeight="1" x14ac:dyDescent="0.25">
      <c r="A275" s="7"/>
      <c r="B275" s="52"/>
      <c r="C275" s="53">
        <v>1000</v>
      </c>
      <c r="D275" s="53">
        <v>1004</v>
      </c>
      <c r="E275" s="53">
        <v>1004</v>
      </c>
      <c r="F275" s="53" t="s">
        <v>40</v>
      </c>
      <c r="G275" s="53" t="s">
        <v>59</v>
      </c>
      <c r="H275" s="53" t="s">
        <v>59</v>
      </c>
      <c r="I275" s="53" t="s">
        <v>65</v>
      </c>
      <c r="J275" s="12" t="s">
        <v>65</v>
      </c>
      <c r="K275" s="9">
        <v>310</v>
      </c>
      <c r="L275" s="10"/>
      <c r="M275" s="38" t="s">
        <v>57</v>
      </c>
      <c r="N275" s="14" t="s">
        <v>64</v>
      </c>
      <c r="O275" s="13">
        <v>310</v>
      </c>
      <c r="P275" s="39">
        <v>13261320</v>
      </c>
      <c r="Q275" s="37"/>
    </row>
    <row r="276" spans="1:253" s="54" customFormat="1" ht="33.75" customHeight="1" x14ac:dyDescent="0.25">
      <c r="A276" s="7"/>
      <c r="B276" s="130" t="s">
        <v>144</v>
      </c>
      <c r="C276" s="130"/>
      <c r="D276" s="130"/>
      <c r="E276" s="11">
        <v>1003</v>
      </c>
      <c r="F276" s="123"/>
      <c r="G276" s="123"/>
      <c r="H276" s="123"/>
      <c r="I276" s="123"/>
      <c r="J276" s="8" t="s">
        <v>144</v>
      </c>
      <c r="K276" s="9">
        <v>310</v>
      </c>
      <c r="L276" s="10"/>
      <c r="M276" s="38" t="s">
        <v>145</v>
      </c>
      <c r="N276" s="14" t="s">
        <v>143</v>
      </c>
      <c r="O276" s="13" t="s">
        <v>2</v>
      </c>
      <c r="P276" s="39">
        <v>1445045</v>
      </c>
      <c r="Q276" s="37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31"/>
      <c r="CB276" s="31"/>
      <c r="CC276" s="31"/>
      <c r="CD276" s="31"/>
      <c r="CE276" s="31"/>
      <c r="CF276" s="31"/>
      <c r="CG276" s="31"/>
      <c r="CH276" s="31"/>
      <c r="CI276" s="31"/>
      <c r="CJ276" s="31"/>
      <c r="CK276" s="31"/>
      <c r="CL276" s="31"/>
      <c r="CM276" s="31"/>
      <c r="CN276" s="31"/>
      <c r="CO276" s="31"/>
      <c r="CP276" s="31"/>
      <c r="CQ276" s="31"/>
      <c r="CR276" s="31"/>
      <c r="CS276" s="31"/>
      <c r="CT276" s="31"/>
      <c r="CU276" s="31"/>
      <c r="CV276" s="31"/>
      <c r="CW276" s="31"/>
      <c r="CX276" s="31"/>
      <c r="CY276" s="31"/>
      <c r="CZ276" s="31"/>
      <c r="DA276" s="31"/>
      <c r="DB276" s="31"/>
      <c r="DC276" s="31"/>
      <c r="DD276" s="31"/>
      <c r="DE276" s="31"/>
      <c r="DF276" s="31"/>
      <c r="DG276" s="31"/>
      <c r="DH276" s="31"/>
      <c r="DI276" s="31"/>
      <c r="DJ276" s="31"/>
      <c r="DK276" s="31"/>
      <c r="DL276" s="31"/>
      <c r="DM276" s="31"/>
      <c r="DN276" s="31"/>
      <c r="DO276" s="31"/>
      <c r="DP276" s="31"/>
      <c r="DQ276" s="31"/>
      <c r="DR276" s="31"/>
      <c r="DS276" s="31"/>
      <c r="DT276" s="31"/>
      <c r="DU276" s="31"/>
      <c r="DV276" s="31"/>
      <c r="DW276" s="31"/>
      <c r="DX276" s="31"/>
      <c r="DY276" s="31"/>
      <c r="DZ276" s="31"/>
      <c r="EA276" s="31"/>
      <c r="EB276" s="31"/>
      <c r="EC276" s="31"/>
      <c r="ED276" s="31"/>
      <c r="EE276" s="31"/>
      <c r="EF276" s="31"/>
      <c r="EG276" s="31"/>
      <c r="EH276" s="31"/>
      <c r="EI276" s="31"/>
      <c r="EJ276" s="31"/>
      <c r="EK276" s="31"/>
      <c r="EL276" s="31"/>
      <c r="EM276" s="31"/>
      <c r="EN276" s="31"/>
      <c r="EO276" s="31"/>
      <c r="EP276" s="31"/>
      <c r="EQ276" s="31"/>
      <c r="ER276" s="31"/>
      <c r="ES276" s="31"/>
      <c r="ET276" s="31"/>
      <c r="EU276" s="31"/>
      <c r="EV276" s="31"/>
      <c r="EW276" s="31"/>
      <c r="EX276" s="31"/>
      <c r="EY276" s="31"/>
      <c r="EZ276" s="31"/>
      <c r="FA276" s="31"/>
      <c r="FB276" s="31"/>
      <c r="FC276" s="31"/>
      <c r="FD276" s="31"/>
      <c r="FE276" s="31"/>
      <c r="FF276" s="31"/>
      <c r="FG276" s="31"/>
      <c r="FH276" s="31"/>
      <c r="FI276" s="31"/>
      <c r="FJ276" s="31"/>
      <c r="FK276" s="31"/>
      <c r="FL276" s="31"/>
      <c r="FM276" s="31"/>
      <c r="FN276" s="31"/>
      <c r="FO276" s="31"/>
      <c r="FP276" s="31"/>
      <c r="FQ276" s="31"/>
      <c r="FR276" s="31"/>
      <c r="FS276" s="31"/>
      <c r="FT276" s="31"/>
      <c r="FU276" s="31"/>
      <c r="FV276" s="31"/>
      <c r="FW276" s="31"/>
      <c r="FX276" s="31"/>
      <c r="FY276" s="31"/>
      <c r="FZ276" s="31"/>
      <c r="GA276" s="31"/>
      <c r="GB276" s="31"/>
      <c r="GC276" s="31"/>
      <c r="GD276" s="31"/>
      <c r="GE276" s="31"/>
      <c r="GF276" s="31"/>
      <c r="GG276" s="31"/>
      <c r="GH276" s="31"/>
      <c r="GI276" s="31"/>
      <c r="GJ276" s="31"/>
      <c r="GK276" s="31"/>
      <c r="GL276" s="31"/>
      <c r="GM276" s="31"/>
      <c r="GN276" s="31"/>
      <c r="GO276" s="31"/>
      <c r="GP276" s="31"/>
      <c r="GQ276" s="31"/>
      <c r="GR276" s="31"/>
      <c r="GS276" s="31"/>
      <c r="GT276" s="31"/>
      <c r="GU276" s="31"/>
      <c r="GV276" s="31"/>
      <c r="GW276" s="31"/>
      <c r="GX276" s="31"/>
      <c r="GY276" s="31"/>
      <c r="GZ276" s="31"/>
      <c r="HA276" s="31"/>
      <c r="HB276" s="31"/>
      <c r="HC276" s="31"/>
      <c r="HD276" s="31"/>
      <c r="HE276" s="31"/>
      <c r="HF276" s="31"/>
      <c r="HG276" s="31"/>
      <c r="HH276" s="31"/>
      <c r="HI276" s="31"/>
      <c r="HJ276" s="31"/>
      <c r="HK276" s="31"/>
      <c r="HL276" s="31"/>
      <c r="HM276" s="31"/>
      <c r="HN276" s="31"/>
      <c r="HO276" s="31"/>
      <c r="HP276" s="31"/>
      <c r="HQ276" s="31"/>
      <c r="HR276" s="31"/>
      <c r="HS276" s="31"/>
      <c r="HT276" s="31"/>
      <c r="HU276" s="31"/>
      <c r="HV276" s="31"/>
      <c r="HW276" s="31"/>
      <c r="HX276" s="31"/>
      <c r="HY276" s="31"/>
      <c r="HZ276" s="31"/>
      <c r="IA276" s="31"/>
      <c r="IB276" s="31"/>
      <c r="IC276" s="31"/>
      <c r="ID276" s="31"/>
      <c r="IE276" s="31"/>
      <c r="IF276" s="31"/>
      <c r="IG276" s="31"/>
      <c r="IH276" s="31"/>
      <c r="II276" s="31"/>
      <c r="IJ276" s="31"/>
      <c r="IK276" s="31"/>
      <c r="IL276" s="31"/>
      <c r="IM276" s="31"/>
      <c r="IN276" s="31"/>
      <c r="IO276" s="31"/>
      <c r="IP276" s="31"/>
      <c r="IQ276" s="31"/>
      <c r="IR276" s="31"/>
      <c r="IS276" s="31"/>
    </row>
    <row r="277" spans="1:253" s="54" customFormat="1" ht="31.5" customHeight="1" x14ac:dyDescent="0.25">
      <c r="A277" s="7"/>
      <c r="B277" s="52"/>
      <c r="C277" s="53">
        <v>1000</v>
      </c>
      <c r="D277" s="53">
        <v>1003</v>
      </c>
      <c r="E277" s="53">
        <v>1003</v>
      </c>
      <c r="F277" s="53" t="s">
        <v>40</v>
      </c>
      <c r="G277" s="53" t="s">
        <v>59</v>
      </c>
      <c r="H277" s="53" t="s">
        <v>59</v>
      </c>
      <c r="I277" s="53" t="s">
        <v>144</v>
      </c>
      <c r="J277" s="12" t="s">
        <v>144</v>
      </c>
      <c r="K277" s="9">
        <v>240</v>
      </c>
      <c r="L277" s="10"/>
      <c r="M277" s="38" t="s">
        <v>10</v>
      </c>
      <c r="N277" s="14" t="s">
        <v>143</v>
      </c>
      <c r="O277" s="13">
        <v>240</v>
      </c>
      <c r="P277" s="39">
        <v>25000</v>
      </c>
      <c r="Q277" s="37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31"/>
      <c r="CB277" s="31"/>
      <c r="CC277" s="31"/>
      <c r="CD277" s="31"/>
      <c r="CE277" s="31"/>
      <c r="CF277" s="31"/>
      <c r="CG277" s="31"/>
      <c r="CH277" s="31"/>
      <c r="CI277" s="31"/>
      <c r="CJ277" s="31"/>
      <c r="CK277" s="31"/>
      <c r="CL277" s="31"/>
      <c r="CM277" s="31"/>
      <c r="CN277" s="31"/>
      <c r="CO277" s="31"/>
      <c r="CP277" s="31"/>
      <c r="CQ277" s="31"/>
      <c r="CR277" s="31"/>
      <c r="CS277" s="31"/>
      <c r="CT277" s="31"/>
      <c r="CU277" s="31"/>
      <c r="CV277" s="31"/>
      <c r="CW277" s="31"/>
      <c r="CX277" s="31"/>
      <c r="CY277" s="31"/>
      <c r="CZ277" s="31"/>
      <c r="DA277" s="31"/>
      <c r="DB277" s="31"/>
      <c r="DC277" s="31"/>
      <c r="DD277" s="31"/>
      <c r="DE277" s="31"/>
      <c r="DF277" s="31"/>
      <c r="DG277" s="31"/>
      <c r="DH277" s="31"/>
      <c r="DI277" s="31"/>
      <c r="DJ277" s="31"/>
      <c r="DK277" s="31"/>
      <c r="DL277" s="31"/>
      <c r="DM277" s="31"/>
      <c r="DN277" s="31"/>
      <c r="DO277" s="31"/>
      <c r="DP277" s="31"/>
      <c r="DQ277" s="31"/>
      <c r="DR277" s="31"/>
      <c r="DS277" s="31"/>
      <c r="DT277" s="31"/>
      <c r="DU277" s="31"/>
      <c r="DV277" s="31"/>
      <c r="DW277" s="31"/>
      <c r="DX277" s="31"/>
      <c r="DY277" s="31"/>
      <c r="DZ277" s="31"/>
      <c r="EA277" s="31"/>
      <c r="EB277" s="31"/>
      <c r="EC277" s="31"/>
      <c r="ED277" s="31"/>
      <c r="EE277" s="31"/>
      <c r="EF277" s="31"/>
      <c r="EG277" s="31"/>
      <c r="EH277" s="31"/>
      <c r="EI277" s="31"/>
      <c r="EJ277" s="31"/>
      <c r="EK277" s="31"/>
      <c r="EL277" s="31"/>
      <c r="EM277" s="31"/>
      <c r="EN277" s="31"/>
      <c r="EO277" s="31"/>
      <c r="EP277" s="31"/>
      <c r="EQ277" s="31"/>
      <c r="ER277" s="31"/>
      <c r="ES277" s="31"/>
      <c r="ET277" s="31"/>
      <c r="EU277" s="31"/>
      <c r="EV277" s="31"/>
      <c r="EW277" s="31"/>
      <c r="EX277" s="31"/>
      <c r="EY277" s="31"/>
      <c r="EZ277" s="31"/>
      <c r="FA277" s="31"/>
      <c r="FB277" s="31"/>
      <c r="FC277" s="31"/>
      <c r="FD277" s="31"/>
      <c r="FE277" s="31"/>
      <c r="FF277" s="31"/>
      <c r="FG277" s="31"/>
      <c r="FH277" s="31"/>
      <c r="FI277" s="31"/>
      <c r="FJ277" s="31"/>
      <c r="FK277" s="31"/>
      <c r="FL277" s="31"/>
      <c r="FM277" s="31"/>
      <c r="FN277" s="31"/>
      <c r="FO277" s="31"/>
      <c r="FP277" s="31"/>
      <c r="FQ277" s="31"/>
      <c r="FR277" s="31"/>
      <c r="FS277" s="31"/>
      <c r="FT277" s="31"/>
      <c r="FU277" s="31"/>
      <c r="FV277" s="31"/>
      <c r="FW277" s="31"/>
      <c r="FX277" s="31"/>
      <c r="FY277" s="31"/>
      <c r="FZ277" s="31"/>
      <c r="GA277" s="31"/>
      <c r="GB277" s="31"/>
      <c r="GC277" s="31"/>
      <c r="GD277" s="31"/>
      <c r="GE277" s="31"/>
      <c r="GF277" s="31"/>
      <c r="GG277" s="31"/>
      <c r="GH277" s="31"/>
      <c r="GI277" s="31"/>
      <c r="GJ277" s="31"/>
      <c r="GK277" s="31"/>
      <c r="GL277" s="31"/>
      <c r="GM277" s="31"/>
      <c r="GN277" s="31"/>
      <c r="GO277" s="31"/>
      <c r="GP277" s="31"/>
      <c r="GQ277" s="31"/>
      <c r="GR277" s="31"/>
      <c r="GS277" s="31"/>
      <c r="GT277" s="31"/>
      <c r="GU277" s="31"/>
      <c r="GV277" s="31"/>
      <c r="GW277" s="31"/>
      <c r="GX277" s="31"/>
      <c r="GY277" s="31"/>
      <c r="GZ277" s="31"/>
      <c r="HA277" s="31"/>
      <c r="HB277" s="31"/>
      <c r="HC277" s="31"/>
      <c r="HD277" s="31"/>
      <c r="HE277" s="31"/>
      <c r="HF277" s="31"/>
      <c r="HG277" s="31"/>
      <c r="HH277" s="31"/>
      <c r="HI277" s="31"/>
      <c r="HJ277" s="31"/>
      <c r="HK277" s="31"/>
      <c r="HL277" s="31"/>
      <c r="HM277" s="31"/>
      <c r="HN277" s="31"/>
      <c r="HO277" s="31"/>
      <c r="HP277" s="31"/>
      <c r="HQ277" s="31"/>
      <c r="HR277" s="31"/>
      <c r="HS277" s="31"/>
      <c r="HT277" s="31"/>
      <c r="HU277" s="31"/>
      <c r="HV277" s="31"/>
      <c r="HW277" s="31"/>
      <c r="HX277" s="31"/>
      <c r="HY277" s="31"/>
      <c r="HZ277" s="31"/>
      <c r="IA277" s="31"/>
      <c r="IB277" s="31"/>
      <c r="IC277" s="31"/>
      <c r="ID277" s="31"/>
      <c r="IE277" s="31"/>
      <c r="IF277" s="31"/>
      <c r="IG277" s="31"/>
      <c r="IH277" s="31"/>
      <c r="II277" s="31"/>
      <c r="IJ277" s="31"/>
      <c r="IK277" s="31"/>
      <c r="IL277" s="31"/>
      <c r="IM277" s="31"/>
      <c r="IN277" s="31"/>
      <c r="IO277" s="31"/>
      <c r="IP277" s="31"/>
      <c r="IQ277" s="31"/>
      <c r="IR277" s="31"/>
      <c r="IS277" s="31"/>
    </row>
    <row r="278" spans="1:253" s="54" customFormat="1" ht="22.5" customHeight="1" x14ac:dyDescent="0.25">
      <c r="A278" s="7"/>
      <c r="B278" s="52"/>
      <c r="C278" s="53">
        <v>1000</v>
      </c>
      <c r="D278" s="53">
        <v>1003</v>
      </c>
      <c r="E278" s="53"/>
      <c r="F278" s="53" t="s">
        <v>40</v>
      </c>
      <c r="G278" s="53" t="s">
        <v>59</v>
      </c>
      <c r="H278" s="53" t="s">
        <v>59</v>
      </c>
      <c r="I278" s="53" t="s">
        <v>144</v>
      </c>
      <c r="J278" s="12" t="s">
        <v>144</v>
      </c>
      <c r="K278" s="9">
        <v>310</v>
      </c>
      <c r="L278" s="10"/>
      <c r="M278" s="38" t="s">
        <v>57</v>
      </c>
      <c r="N278" s="14" t="s">
        <v>143</v>
      </c>
      <c r="O278" s="13">
        <v>310</v>
      </c>
      <c r="P278" s="39">
        <v>1420045</v>
      </c>
      <c r="Q278" s="37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31"/>
      <c r="CB278" s="31"/>
      <c r="CC278" s="31"/>
      <c r="CD278" s="31"/>
      <c r="CE278" s="31"/>
      <c r="CF278" s="31"/>
      <c r="CG278" s="31"/>
      <c r="CH278" s="31"/>
      <c r="CI278" s="31"/>
      <c r="CJ278" s="31"/>
      <c r="CK278" s="31"/>
      <c r="CL278" s="31"/>
      <c r="CM278" s="31"/>
      <c r="CN278" s="31"/>
      <c r="CO278" s="31"/>
      <c r="CP278" s="31"/>
      <c r="CQ278" s="31"/>
      <c r="CR278" s="31"/>
      <c r="CS278" s="31"/>
      <c r="CT278" s="31"/>
      <c r="CU278" s="31"/>
      <c r="CV278" s="31"/>
      <c r="CW278" s="31"/>
      <c r="CX278" s="31"/>
      <c r="CY278" s="31"/>
      <c r="CZ278" s="31"/>
      <c r="DA278" s="31"/>
      <c r="DB278" s="31"/>
      <c r="DC278" s="31"/>
      <c r="DD278" s="31"/>
      <c r="DE278" s="31"/>
      <c r="DF278" s="31"/>
      <c r="DG278" s="31"/>
      <c r="DH278" s="31"/>
      <c r="DI278" s="31"/>
      <c r="DJ278" s="31"/>
      <c r="DK278" s="31"/>
      <c r="DL278" s="31"/>
      <c r="DM278" s="31"/>
      <c r="DN278" s="31"/>
      <c r="DO278" s="31"/>
      <c r="DP278" s="31"/>
      <c r="DQ278" s="31"/>
      <c r="DR278" s="31"/>
      <c r="DS278" s="31"/>
      <c r="DT278" s="31"/>
      <c r="DU278" s="31"/>
      <c r="DV278" s="31"/>
      <c r="DW278" s="31"/>
      <c r="DX278" s="31"/>
      <c r="DY278" s="31"/>
      <c r="DZ278" s="31"/>
      <c r="EA278" s="31"/>
      <c r="EB278" s="31"/>
      <c r="EC278" s="31"/>
      <c r="ED278" s="31"/>
      <c r="EE278" s="31"/>
      <c r="EF278" s="31"/>
      <c r="EG278" s="31"/>
      <c r="EH278" s="31"/>
      <c r="EI278" s="31"/>
      <c r="EJ278" s="31"/>
      <c r="EK278" s="31"/>
      <c r="EL278" s="31"/>
      <c r="EM278" s="31"/>
      <c r="EN278" s="31"/>
      <c r="EO278" s="31"/>
      <c r="EP278" s="31"/>
      <c r="EQ278" s="31"/>
      <c r="ER278" s="31"/>
      <c r="ES278" s="31"/>
      <c r="ET278" s="31"/>
      <c r="EU278" s="31"/>
      <c r="EV278" s="31"/>
      <c r="EW278" s="31"/>
      <c r="EX278" s="31"/>
      <c r="EY278" s="31"/>
      <c r="EZ278" s="31"/>
      <c r="FA278" s="31"/>
      <c r="FB278" s="31"/>
      <c r="FC278" s="31"/>
      <c r="FD278" s="31"/>
      <c r="FE278" s="31"/>
      <c r="FF278" s="31"/>
      <c r="FG278" s="31"/>
      <c r="FH278" s="31"/>
      <c r="FI278" s="31"/>
      <c r="FJ278" s="31"/>
      <c r="FK278" s="31"/>
      <c r="FL278" s="31"/>
      <c r="FM278" s="31"/>
      <c r="FN278" s="31"/>
      <c r="FO278" s="31"/>
      <c r="FP278" s="31"/>
      <c r="FQ278" s="31"/>
      <c r="FR278" s="31"/>
      <c r="FS278" s="31"/>
      <c r="FT278" s="31"/>
      <c r="FU278" s="31"/>
      <c r="FV278" s="31"/>
      <c r="FW278" s="31"/>
      <c r="FX278" s="31"/>
      <c r="FY278" s="31"/>
      <c r="FZ278" s="31"/>
      <c r="GA278" s="31"/>
      <c r="GB278" s="31"/>
      <c r="GC278" s="31"/>
      <c r="GD278" s="31"/>
      <c r="GE278" s="31"/>
      <c r="GF278" s="31"/>
      <c r="GG278" s="31"/>
      <c r="GH278" s="31"/>
      <c r="GI278" s="31"/>
      <c r="GJ278" s="31"/>
      <c r="GK278" s="31"/>
      <c r="GL278" s="31"/>
      <c r="GM278" s="31"/>
      <c r="GN278" s="31"/>
      <c r="GO278" s="31"/>
      <c r="GP278" s="31"/>
      <c r="GQ278" s="31"/>
      <c r="GR278" s="31"/>
      <c r="GS278" s="31"/>
      <c r="GT278" s="31"/>
      <c r="GU278" s="31"/>
      <c r="GV278" s="31"/>
      <c r="GW278" s="31"/>
      <c r="GX278" s="31"/>
      <c r="GY278" s="31"/>
      <c r="GZ278" s="31"/>
      <c r="HA278" s="31"/>
      <c r="HB278" s="31"/>
      <c r="HC278" s="31"/>
      <c r="HD278" s="31"/>
      <c r="HE278" s="31"/>
      <c r="HF278" s="31"/>
      <c r="HG278" s="31"/>
      <c r="HH278" s="31"/>
      <c r="HI278" s="31"/>
      <c r="HJ278" s="31"/>
      <c r="HK278" s="31"/>
      <c r="HL278" s="31"/>
      <c r="HM278" s="31"/>
      <c r="HN278" s="31"/>
      <c r="HO278" s="31"/>
      <c r="HP278" s="31"/>
      <c r="HQ278" s="31"/>
      <c r="HR278" s="31"/>
      <c r="HS278" s="31"/>
      <c r="HT278" s="31"/>
      <c r="HU278" s="31"/>
      <c r="HV278" s="31"/>
      <c r="HW278" s="31"/>
      <c r="HX278" s="31"/>
      <c r="HY278" s="31"/>
      <c r="HZ278" s="31"/>
      <c r="IA278" s="31"/>
      <c r="IB278" s="31"/>
      <c r="IC278" s="31"/>
      <c r="ID278" s="31"/>
      <c r="IE278" s="31"/>
      <c r="IF278" s="31"/>
      <c r="IG278" s="31"/>
      <c r="IH278" s="31"/>
      <c r="II278" s="31"/>
      <c r="IJ278" s="31"/>
      <c r="IK278" s="31"/>
      <c r="IL278" s="31"/>
      <c r="IM278" s="31"/>
      <c r="IN278" s="31"/>
      <c r="IO278" s="31"/>
      <c r="IP278" s="31"/>
      <c r="IQ278" s="31"/>
      <c r="IR278" s="31"/>
      <c r="IS278" s="31"/>
    </row>
    <row r="279" spans="1:253" ht="19.5" customHeight="1" x14ac:dyDescent="0.25">
      <c r="A279" s="7"/>
      <c r="B279" s="130" t="s">
        <v>62</v>
      </c>
      <c r="C279" s="130"/>
      <c r="D279" s="130"/>
      <c r="E279" s="11">
        <v>1004</v>
      </c>
      <c r="F279" s="123"/>
      <c r="G279" s="123"/>
      <c r="H279" s="123"/>
      <c r="I279" s="123"/>
      <c r="J279" s="8" t="s">
        <v>62</v>
      </c>
      <c r="K279" s="9">
        <v>310</v>
      </c>
      <c r="L279" s="10"/>
      <c r="M279" s="38" t="s">
        <v>63</v>
      </c>
      <c r="N279" s="14" t="s">
        <v>61</v>
      </c>
      <c r="O279" s="13" t="s">
        <v>2</v>
      </c>
      <c r="P279" s="39">
        <v>54324721</v>
      </c>
      <c r="Q279" s="37"/>
    </row>
    <row r="280" spans="1:253" ht="33" customHeight="1" x14ac:dyDescent="0.25">
      <c r="A280" s="7"/>
      <c r="B280" s="52"/>
      <c r="C280" s="53">
        <v>1000</v>
      </c>
      <c r="D280" s="53">
        <v>1004</v>
      </c>
      <c r="E280" s="53">
        <v>1004</v>
      </c>
      <c r="F280" s="53" t="s">
        <v>40</v>
      </c>
      <c r="G280" s="53" t="s">
        <v>59</v>
      </c>
      <c r="H280" s="53" t="s">
        <v>59</v>
      </c>
      <c r="I280" s="53" t="s">
        <v>62</v>
      </c>
      <c r="J280" s="12" t="s">
        <v>62</v>
      </c>
      <c r="K280" s="9">
        <v>240</v>
      </c>
      <c r="L280" s="10"/>
      <c r="M280" s="38" t="s">
        <v>10</v>
      </c>
      <c r="N280" s="14" t="s">
        <v>61</v>
      </c>
      <c r="O280" s="13">
        <v>240</v>
      </c>
      <c r="P280" s="39">
        <v>335000</v>
      </c>
      <c r="Q280" s="37"/>
    </row>
    <row r="281" spans="1:253" ht="18" customHeight="1" x14ac:dyDescent="0.25">
      <c r="A281" s="7"/>
      <c r="B281" s="52"/>
      <c r="C281" s="53">
        <v>1000</v>
      </c>
      <c r="D281" s="53">
        <v>1004</v>
      </c>
      <c r="E281" s="53"/>
      <c r="F281" s="53" t="s">
        <v>40</v>
      </c>
      <c r="G281" s="53" t="s">
        <v>59</v>
      </c>
      <c r="H281" s="53" t="s">
        <v>59</v>
      </c>
      <c r="I281" s="53" t="s">
        <v>62</v>
      </c>
      <c r="J281" s="12" t="s">
        <v>62</v>
      </c>
      <c r="K281" s="9">
        <v>310</v>
      </c>
      <c r="L281" s="10"/>
      <c r="M281" s="38" t="s">
        <v>57</v>
      </c>
      <c r="N281" s="14" t="s">
        <v>61</v>
      </c>
      <c r="O281" s="13">
        <v>310</v>
      </c>
      <c r="P281" s="39">
        <v>53989721</v>
      </c>
      <c r="Q281" s="37"/>
    </row>
    <row r="282" spans="1:253" s="54" customFormat="1" ht="45" customHeight="1" x14ac:dyDescent="0.25">
      <c r="A282" s="7"/>
      <c r="B282" s="130" t="s">
        <v>141</v>
      </c>
      <c r="C282" s="130"/>
      <c r="D282" s="130"/>
      <c r="E282" s="11">
        <v>1003</v>
      </c>
      <c r="F282" s="123"/>
      <c r="G282" s="123"/>
      <c r="H282" s="123"/>
      <c r="I282" s="123"/>
      <c r="J282" s="8" t="s">
        <v>141</v>
      </c>
      <c r="K282" s="9">
        <v>810</v>
      </c>
      <c r="L282" s="10"/>
      <c r="M282" s="38" t="s">
        <v>142</v>
      </c>
      <c r="N282" s="14" t="s">
        <v>140</v>
      </c>
      <c r="O282" s="13" t="s">
        <v>2</v>
      </c>
      <c r="P282" s="39">
        <v>1180042</v>
      </c>
      <c r="Q282" s="37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  <c r="CO282" s="31"/>
      <c r="CP282" s="31"/>
      <c r="CQ282" s="31"/>
      <c r="CR282" s="31"/>
      <c r="CS282" s="31"/>
      <c r="CT282" s="31"/>
      <c r="CU282" s="31"/>
      <c r="CV282" s="31"/>
      <c r="CW282" s="31"/>
      <c r="CX282" s="31"/>
      <c r="CY282" s="31"/>
      <c r="CZ282" s="31"/>
      <c r="DA282" s="31"/>
      <c r="DB282" s="31"/>
      <c r="DC282" s="31"/>
      <c r="DD282" s="31"/>
      <c r="DE282" s="31"/>
      <c r="DF282" s="31"/>
      <c r="DG282" s="31"/>
      <c r="DH282" s="31"/>
      <c r="DI282" s="31"/>
      <c r="DJ282" s="31"/>
      <c r="DK282" s="31"/>
      <c r="DL282" s="31"/>
      <c r="DM282" s="31"/>
      <c r="DN282" s="31"/>
      <c r="DO282" s="31"/>
      <c r="DP282" s="31"/>
      <c r="DQ282" s="31"/>
      <c r="DR282" s="31"/>
      <c r="DS282" s="31"/>
      <c r="DT282" s="31"/>
      <c r="DU282" s="31"/>
      <c r="DV282" s="31"/>
      <c r="DW282" s="31"/>
      <c r="DX282" s="31"/>
      <c r="DY282" s="31"/>
      <c r="DZ282" s="31"/>
      <c r="EA282" s="31"/>
      <c r="EB282" s="31"/>
      <c r="EC282" s="31"/>
      <c r="ED282" s="31"/>
      <c r="EE282" s="31"/>
      <c r="EF282" s="31"/>
      <c r="EG282" s="31"/>
      <c r="EH282" s="31"/>
      <c r="EI282" s="31"/>
      <c r="EJ282" s="31"/>
      <c r="EK282" s="31"/>
      <c r="EL282" s="31"/>
      <c r="EM282" s="31"/>
      <c r="EN282" s="31"/>
      <c r="EO282" s="31"/>
      <c r="EP282" s="31"/>
      <c r="EQ282" s="31"/>
      <c r="ER282" s="31"/>
      <c r="ES282" s="31"/>
      <c r="ET282" s="31"/>
      <c r="EU282" s="31"/>
      <c r="EV282" s="31"/>
      <c r="EW282" s="31"/>
      <c r="EX282" s="31"/>
      <c r="EY282" s="31"/>
      <c r="EZ282" s="31"/>
      <c r="FA282" s="31"/>
      <c r="FB282" s="31"/>
      <c r="FC282" s="31"/>
      <c r="FD282" s="31"/>
      <c r="FE282" s="31"/>
      <c r="FF282" s="31"/>
      <c r="FG282" s="31"/>
      <c r="FH282" s="31"/>
      <c r="FI282" s="31"/>
      <c r="FJ282" s="31"/>
      <c r="FK282" s="31"/>
      <c r="FL282" s="31"/>
      <c r="FM282" s="31"/>
      <c r="FN282" s="31"/>
      <c r="FO282" s="31"/>
      <c r="FP282" s="31"/>
      <c r="FQ282" s="31"/>
      <c r="FR282" s="31"/>
      <c r="FS282" s="31"/>
      <c r="FT282" s="31"/>
      <c r="FU282" s="31"/>
      <c r="FV282" s="31"/>
      <c r="FW282" s="31"/>
      <c r="FX282" s="31"/>
      <c r="FY282" s="31"/>
      <c r="FZ282" s="31"/>
      <c r="GA282" s="31"/>
      <c r="GB282" s="31"/>
      <c r="GC282" s="31"/>
      <c r="GD282" s="31"/>
      <c r="GE282" s="31"/>
      <c r="GF282" s="31"/>
      <c r="GG282" s="31"/>
      <c r="GH282" s="31"/>
      <c r="GI282" s="31"/>
      <c r="GJ282" s="31"/>
      <c r="GK282" s="31"/>
      <c r="GL282" s="31"/>
      <c r="GM282" s="31"/>
      <c r="GN282" s="31"/>
      <c r="GO282" s="31"/>
      <c r="GP282" s="31"/>
      <c r="GQ282" s="31"/>
      <c r="GR282" s="31"/>
      <c r="GS282" s="31"/>
      <c r="GT282" s="31"/>
      <c r="GU282" s="31"/>
      <c r="GV282" s="31"/>
      <c r="GW282" s="31"/>
      <c r="GX282" s="31"/>
      <c r="GY282" s="31"/>
      <c r="GZ282" s="31"/>
      <c r="HA282" s="31"/>
      <c r="HB282" s="31"/>
      <c r="HC282" s="31"/>
      <c r="HD282" s="31"/>
      <c r="HE282" s="31"/>
      <c r="HF282" s="31"/>
      <c r="HG282" s="31"/>
      <c r="HH282" s="31"/>
      <c r="HI282" s="31"/>
      <c r="HJ282" s="31"/>
      <c r="HK282" s="31"/>
      <c r="HL282" s="31"/>
      <c r="HM282" s="31"/>
      <c r="HN282" s="31"/>
      <c r="HO282" s="31"/>
      <c r="HP282" s="31"/>
      <c r="HQ282" s="31"/>
      <c r="HR282" s="31"/>
      <c r="HS282" s="31"/>
      <c r="HT282" s="31"/>
      <c r="HU282" s="31"/>
      <c r="HV282" s="31"/>
      <c r="HW282" s="31"/>
      <c r="HX282" s="31"/>
      <c r="HY282" s="31"/>
      <c r="HZ282" s="31"/>
      <c r="IA282" s="31"/>
      <c r="IB282" s="31"/>
      <c r="IC282" s="31"/>
      <c r="ID282" s="31"/>
      <c r="IE282" s="31"/>
      <c r="IF282" s="31"/>
      <c r="IG282" s="31"/>
      <c r="IH282" s="31"/>
      <c r="II282" s="31"/>
      <c r="IJ282" s="31"/>
      <c r="IK282" s="31"/>
      <c r="IL282" s="31"/>
      <c r="IM282" s="31"/>
      <c r="IN282" s="31"/>
      <c r="IO282" s="31"/>
      <c r="IP282" s="31"/>
      <c r="IQ282" s="31"/>
      <c r="IR282" s="31"/>
      <c r="IS282" s="31"/>
    </row>
    <row r="283" spans="1:253" s="54" customFormat="1" ht="34.5" customHeight="1" x14ac:dyDescent="0.25">
      <c r="A283" s="7"/>
      <c r="B283" s="52"/>
      <c r="C283" s="53">
        <v>1000</v>
      </c>
      <c r="D283" s="53">
        <v>1003</v>
      </c>
      <c r="E283" s="53">
        <v>1003</v>
      </c>
      <c r="F283" s="53" t="s">
        <v>40</v>
      </c>
      <c r="G283" s="53" t="s">
        <v>59</v>
      </c>
      <c r="H283" s="53" t="s">
        <v>59</v>
      </c>
      <c r="I283" s="53" t="s">
        <v>141</v>
      </c>
      <c r="J283" s="12" t="s">
        <v>141</v>
      </c>
      <c r="K283" s="9">
        <v>810</v>
      </c>
      <c r="L283" s="10"/>
      <c r="M283" s="38" t="s">
        <v>130</v>
      </c>
      <c r="N283" s="14" t="s">
        <v>140</v>
      </c>
      <c r="O283" s="13">
        <v>320</v>
      </c>
      <c r="P283" s="39">
        <v>1180042</v>
      </c>
      <c r="Q283" s="37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  <c r="CO283" s="31"/>
      <c r="CP283" s="31"/>
      <c r="CQ283" s="31"/>
      <c r="CR283" s="31"/>
      <c r="CS283" s="31"/>
      <c r="CT283" s="31"/>
      <c r="CU283" s="31"/>
      <c r="CV283" s="31"/>
      <c r="CW283" s="31"/>
      <c r="CX283" s="31"/>
      <c r="CY283" s="31"/>
      <c r="CZ283" s="31"/>
      <c r="DA283" s="31"/>
      <c r="DB283" s="31"/>
      <c r="DC283" s="31"/>
      <c r="DD283" s="31"/>
      <c r="DE283" s="31"/>
      <c r="DF283" s="31"/>
      <c r="DG283" s="31"/>
      <c r="DH283" s="31"/>
      <c r="DI283" s="31"/>
      <c r="DJ283" s="31"/>
      <c r="DK283" s="31"/>
      <c r="DL283" s="31"/>
      <c r="DM283" s="31"/>
      <c r="DN283" s="31"/>
      <c r="DO283" s="31"/>
      <c r="DP283" s="31"/>
      <c r="DQ283" s="31"/>
      <c r="DR283" s="31"/>
      <c r="DS283" s="31"/>
      <c r="DT283" s="31"/>
      <c r="DU283" s="31"/>
      <c r="DV283" s="31"/>
      <c r="DW283" s="31"/>
      <c r="DX283" s="31"/>
      <c r="DY283" s="31"/>
      <c r="DZ283" s="31"/>
      <c r="EA283" s="31"/>
      <c r="EB283" s="31"/>
      <c r="EC283" s="31"/>
      <c r="ED283" s="31"/>
      <c r="EE283" s="31"/>
      <c r="EF283" s="31"/>
      <c r="EG283" s="31"/>
      <c r="EH283" s="31"/>
      <c r="EI283" s="31"/>
      <c r="EJ283" s="31"/>
      <c r="EK283" s="31"/>
      <c r="EL283" s="31"/>
      <c r="EM283" s="31"/>
      <c r="EN283" s="31"/>
      <c r="EO283" s="31"/>
      <c r="EP283" s="31"/>
      <c r="EQ283" s="31"/>
      <c r="ER283" s="31"/>
      <c r="ES283" s="31"/>
      <c r="ET283" s="31"/>
      <c r="EU283" s="31"/>
      <c r="EV283" s="31"/>
      <c r="EW283" s="31"/>
      <c r="EX283" s="31"/>
      <c r="EY283" s="31"/>
      <c r="EZ283" s="31"/>
      <c r="FA283" s="31"/>
      <c r="FB283" s="31"/>
      <c r="FC283" s="31"/>
      <c r="FD283" s="31"/>
      <c r="FE283" s="31"/>
      <c r="FF283" s="31"/>
      <c r="FG283" s="31"/>
      <c r="FH283" s="31"/>
      <c r="FI283" s="31"/>
      <c r="FJ283" s="31"/>
      <c r="FK283" s="31"/>
      <c r="FL283" s="31"/>
      <c r="FM283" s="31"/>
      <c r="FN283" s="31"/>
      <c r="FO283" s="31"/>
      <c r="FP283" s="31"/>
      <c r="FQ283" s="31"/>
      <c r="FR283" s="31"/>
      <c r="FS283" s="31"/>
      <c r="FT283" s="31"/>
      <c r="FU283" s="31"/>
      <c r="FV283" s="31"/>
      <c r="FW283" s="31"/>
      <c r="FX283" s="31"/>
      <c r="FY283" s="31"/>
      <c r="FZ283" s="31"/>
      <c r="GA283" s="31"/>
      <c r="GB283" s="31"/>
      <c r="GC283" s="31"/>
      <c r="GD283" s="31"/>
      <c r="GE283" s="31"/>
      <c r="GF283" s="31"/>
      <c r="GG283" s="31"/>
      <c r="GH283" s="31"/>
      <c r="GI283" s="31"/>
      <c r="GJ283" s="31"/>
      <c r="GK283" s="31"/>
      <c r="GL283" s="31"/>
      <c r="GM283" s="31"/>
      <c r="GN283" s="31"/>
      <c r="GO283" s="31"/>
      <c r="GP283" s="31"/>
      <c r="GQ283" s="31"/>
      <c r="GR283" s="31"/>
      <c r="GS283" s="31"/>
      <c r="GT283" s="31"/>
      <c r="GU283" s="31"/>
      <c r="GV283" s="31"/>
      <c r="GW283" s="31"/>
      <c r="GX283" s="31"/>
      <c r="GY283" s="31"/>
      <c r="GZ283" s="31"/>
      <c r="HA283" s="31"/>
      <c r="HB283" s="31"/>
      <c r="HC283" s="31"/>
      <c r="HD283" s="31"/>
      <c r="HE283" s="31"/>
      <c r="HF283" s="31"/>
      <c r="HG283" s="31"/>
      <c r="HH283" s="31"/>
      <c r="HI283" s="31"/>
      <c r="HJ283" s="31"/>
      <c r="HK283" s="31"/>
      <c r="HL283" s="31"/>
      <c r="HM283" s="31"/>
      <c r="HN283" s="31"/>
      <c r="HO283" s="31"/>
      <c r="HP283" s="31"/>
      <c r="HQ283" s="31"/>
      <c r="HR283" s="31"/>
      <c r="HS283" s="31"/>
      <c r="HT283" s="31"/>
      <c r="HU283" s="31"/>
      <c r="HV283" s="31"/>
      <c r="HW283" s="31"/>
      <c r="HX283" s="31"/>
      <c r="HY283" s="31"/>
      <c r="HZ283" s="31"/>
      <c r="IA283" s="31"/>
      <c r="IB283" s="31"/>
      <c r="IC283" s="31"/>
      <c r="ID283" s="31"/>
      <c r="IE283" s="31"/>
      <c r="IF283" s="31"/>
      <c r="IG283" s="31"/>
      <c r="IH283" s="31"/>
      <c r="II283" s="31"/>
      <c r="IJ283" s="31"/>
      <c r="IK283" s="31"/>
      <c r="IL283" s="31"/>
      <c r="IM283" s="31"/>
      <c r="IN283" s="31"/>
      <c r="IO283" s="31"/>
      <c r="IP283" s="31"/>
      <c r="IQ283" s="31"/>
      <c r="IR283" s="31"/>
      <c r="IS283" s="31"/>
    </row>
    <row r="284" spans="1:253" s="54" customFormat="1" ht="33" customHeight="1" x14ac:dyDescent="0.25">
      <c r="A284" s="7"/>
      <c r="B284" s="130" t="s">
        <v>138</v>
      </c>
      <c r="C284" s="130"/>
      <c r="D284" s="130"/>
      <c r="E284" s="11">
        <v>1003</v>
      </c>
      <c r="F284" s="123"/>
      <c r="G284" s="123"/>
      <c r="H284" s="123"/>
      <c r="I284" s="123"/>
      <c r="J284" s="8" t="s">
        <v>138</v>
      </c>
      <c r="K284" s="9">
        <v>810</v>
      </c>
      <c r="L284" s="10"/>
      <c r="M284" s="38" t="s">
        <v>139</v>
      </c>
      <c r="N284" s="14" t="s">
        <v>136</v>
      </c>
      <c r="O284" s="13" t="s">
        <v>2</v>
      </c>
      <c r="P284" s="39">
        <v>32363163</v>
      </c>
      <c r="Q284" s="37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  <c r="CX284" s="31"/>
      <c r="CY284" s="31"/>
      <c r="CZ284" s="31"/>
      <c r="DA284" s="31"/>
      <c r="DB284" s="31"/>
      <c r="DC284" s="31"/>
      <c r="DD284" s="31"/>
      <c r="DE284" s="31"/>
      <c r="DF284" s="31"/>
      <c r="DG284" s="31"/>
      <c r="DH284" s="31"/>
      <c r="DI284" s="31"/>
      <c r="DJ284" s="31"/>
      <c r="DK284" s="31"/>
      <c r="DL284" s="31"/>
      <c r="DM284" s="31"/>
      <c r="DN284" s="31"/>
      <c r="DO284" s="31"/>
      <c r="DP284" s="31"/>
      <c r="DQ284" s="31"/>
      <c r="DR284" s="31"/>
      <c r="DS284" s="31"/>
      <c r="DT284" s="31"/>
      <c r="DU284" s="31"/>
      <c r="DV284" s="31"/>
      <c r="DW284" s="31"/>
      <c r="DX284" s="31"/>
      <c r="DY284" s="31"/>
      <c r="DZ284" s="31"/>
      <c r="EA284" s="31"/>
      <c r="EB284" s="31"/>
      <c r="EC284" s="31"/>
      <c r="ED284" s="31"/>
      <c r="EE284" s="31"/>
      <c r="EF284" s="31"/>
      <c r="EG284" s="31"/>
      <c r="EH284" s="31"/>
      <c r="EI284" s="31"/>
      <c r="EJ284" s="31"/>
      <c r="EK284" s="31"/>
      <c r="EL284" s="31"/>
      <c r="EM284" s="31"/>
      <c r="EN284" s="31"/>
      <c r="EO284" s="31"/>
      <c r="EP284" s="31"/>
      <c r="EQ284" s="31"/>
      <c r="ER284" s="31"/>
      <c r="ES284" s="31"/>
      <c r="ET284" s="31"/>
      <c r="EU284" s="31"/>
      <c r="EV284" s="31"/>
      <c r="EW284" s="31"/>
      <c r="EX284" s="31"/>
      <c r="EY284" s="31"/>
      <c r="EZ284" s="31"/>
      <c r="FA284" s="31"/>
      <c r="FB284" s="31"/>
      <c r="FC284" s="31"/>
      <c r="FD284" s="31"/>
      <c r="FE284" s="31"/>
      <c r="FF284" s="31"/>
      <c r="FG284" s="31"/>
      <c r="FH284" s="31"/>
      <c r="FI284" s="31"/>
      <c r="FJ284" s="31"/>
      <c r="FK284" s="31"/>
      <c r="FL284" s="31"/>
      <c r="FM284" s="31"/>
      <c r="FN284" s="31"/>
      <c r="FO284" s="31"/>
      <c r="FP284" s="31"/>
      <c r="FQ284" s="31"/>
      <c r="FR284" s="31"/>
      <c r="FS284" s="31"/>
      <c r="FT284" s="31"/>
      <c r="FU284" s="31"/>
      <c r="FV284" s="31"/>
      <c r="FW284" s="31"/>
      <c r="FX284" s="31"/>
      <c r="FY284" s="31"/>
      <c r="FZ284" s="31"/>
      <c r="GA284" s="31"/>
      <c r="GB284" s="31"/>
      <c r="GC284" s="31"/>
      <c r="GD284" s="31"/>
      <c r="GE284" s="31"/>
      <c r="GF284" s="31"/>
      <c r="GG284" s="31"/>
      <c r="GH284" s="31"/>
      <c r="GI284" s="31"/>
      <c r="GJ284" s="31"/>
      <c r="GK284" s="31"/>
      <c r="GL284" s="31"/>
      <c r="GM284" s="31"/>
      <c r="GN284" s="31"/>
      <c r="GO284" s="31"/>
      <c r="GP284" s="31"/>
      <c r="GQ284" s="31"/>
      <c r="GR284" s="31"/>
      <c r="GS284" s="31"/>
      <c r="GT284" s="31"/>
      <c r="GU284" s="31"/>
      <c r="GV284" s="31"/>
      <c r="GW284" s="31"/>
      <c r="GX284" s="31"/>
      <c r="GY284" s="31"/>
      <c r="GZ284" s="31"/>
      <c r="HA284" s="31"/>
      <c r="HB284" s="31"/>
      <c r="HC284" s="31"/>
      <c r="HD284" s="31"/>
      <c r="HE284" s="31"/>
      <c r="HF284" s="31"/>
      <c r="HG284" s="31"/>
      <c r="HH284" s="31"/>
      <c r="HI284" s="31"/>
      <c r="HJ284" s="31"/>
      <c r="HK284" s="31"/>
      <c r="HL284" s="31"/>
      <c r="HM284" s="31"/>
      <c r="HN284" s="31"/>
      <c r="HO284" s="31"/>
      <c r="HP284" s="31"/>
      <c r="HQ284" s="31"/>
      <c r="HR284" s="31"/>
      <c r="HS284" s="31"/>
      <c r="HT284" s="31"/>
      <c r="HU284" s="31"/>
      <c r="HV284" s="31"/>
      <c r="HW284" s="31"/>
      <c r="HX284" s="31"/>
      <c r="HY284" s="31"/>
      <c r="HZ284" s="31"/>
      <c r="IA284" s="31"/>
      <c r="IB284" s="31"/>
      <c r="IC284" s="31"/>
      <c r="ID284" s="31"/>
      <c r="IE284" s="31"/>
      <c r="IF284" s="31"/>
      <c r="IG284" s="31"/>
      <c r="IH284" s="31"/>
      <c r="II284" s="31"/>
      <c r="IJ284" s="31"/>
      <c r="IK284" s="31"/>
      <c r="IL284" s="31"/>
      <c r="IM284" s="31"/>
      <c r="IN284" s="31"/>
      <c r="IO284" s="31"/>
      <c r="IP284" s="31"/>
      <c r="IQ284" s="31"/>
      <c r="IR284" s="31"/>
      <c r="IS284" s="31"/>
    </row>
    <row r="285" spans="1:253" s="54" customFormat="1" ht="30.75" customHeight="1" x14ac:dyDescent="0.25">
      <c r="A285" s="7"/>
      <c r="B285" s="52"/>
      <c r="C285" s="53">
        <v>1000</v>
      </c>
      <c r="D285" s="53">
        <v>1003</v>
      </c>
      <c r="E285" s="53">
        <v>1003</v>
      </c>
      <c r="F285" s="53" t="s">
        <v>40</v>
      </c>
      <c r="G285" s="53" t="s">
        <v>59</v>
      </c>
      <c r="H285" s="53" t="s">
        <v>59</v>
      </c>
      <c r="I285" s="53" t="s">
        <v>138</v>
      </c>
      <c r="J285" s="12" t="s">
        <v>138</v>
      </c>
      <c r="K285" s="9">
        <v>240</v>
      </c>
      <c r="L285" s="10"/>
      <c r="M285" s="38" t="s">
        <v>10</v>
      </c>
      <c r="N285" s="14" t="s">
        <v>136</v>
      </c>
      <c r="O285" s="13">
        <v>240</v>
      </c>
      <c r="P285" s="39">
        <v>217950</v>
      </c>
      <c r="Q285" s="37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31"/>
      <c r="CB285" s="31"/>
      <c r="CC285" s="31"/>
      <c r="CD285" s="31"/>
      <c r="CE285" s="31"/>
      <c r="CF285" s="31"/>
      <c r="CG285" s="31"/>
      <c r="CH285" s="31"/>
      <c r="CI285" s="31"/>
      <c r="CJ285" s="31"/>
      <c r="CK285" s="31"/>
      <c r="CL285" s="31"/>
      <c r="CM285" s="31"/>
      <c r="CN285" s="31"/>
      <c r="CO285" s="31"/>
      <c r="CP285" s="31"/>
      <c r="CQ285" s="31"/>
      <c r="CR285" s="31"/>
      <c r="CS285" s="31"/>
      <c r="CT285" s="31"/>
      <c r="CU285" s="31"/>
      <c r="CV285" s="31"/>
      <c r="CW285" s="31"/>
      <c r="CX285" s="31"/>
      <c r="CY285" s="31"/>
      <c r="CZ285" s="31"/>
      <c r="DA285" s="31"/>
      <c r="DB285" s="31"/>
      <c r="DC285" s="31"/>
      <c r="DD285" s="31"/>
      <c r="DE285" s="31"/>
      <c r="DF285" s="31"/>
      <c r="DG285" s="31"/>
      <c r="DH285" s="31"/>
      <c r="DI285" s="31"/>
      <c r="DJ285" s="31"/>
      <c r="DK285" s="31"/>
      <c r="DL285" s="31"/>
      <c r="DM285" s="31"/>
      <c r="DN285" s="31"/>
      <c r="DO285" s="31"/>
      <c r="DP285" s="31"/>
      <c r="DQ285" s="31"/>
      <c r="DR285" s="31"/>
      <c r="DS285" s="31"/>
      <c r="DT285" s="31"/>
      <c r="DU285" s="31"/>
      <c r="DV285" s="31"/>
      <c r="DW285" s="31"/>
      <c r="DX285" s="31"/>
      <c r="DY285" s="31"/>
      <c r="DZ285" s="31"/>
      <c r="EA285" s="31"/>
      <c r="EB285" s="31"/>
      <c r="EC285" s="31"/>
      <c r="ED285" s="31"/>
      <c r="EE285" s="31"/>
      <c r="EF285" s="31"/>
      <c r="EG285" s="31"/>
      <c r="EH285" s="31"/>
      <c r="EI285" s="31"/>
      <c r="EJ285" s="31"/>
      <c r="EK285" s="31"/>
      <c r="EL285" s="31"/>
      <c r="EM285" s="31"/>
      <c r="EN285" s="31"/>
      <c r="EO285" s="31"/>
      <c r="EP285" s="31"/>
      <c r="EQ285" s="31"/>
      <c r="ER285" s="31"/>
      <c r="ES285" s="31"/>
      <c r="ET285" s="31"/>
      <c r="EU285" s="31"/>
      <c r="EV285" s="31"/>
      <c r="EW285" s="31"/>
      <c r="EX285" s="31"/>
      <c r="EY285" s="31"/>
      <c r="EZ285" s="31"/>
      <c r="FA285" s="31"/>
      <c r="FB285" s="31"/>
      <c r="FC285" s="31"/>
      <c r="FD285" s="31"/>
      <c r="FE285" s="31"/>
      <c r="FF285" s="31"/>
      <c r="FG285" s="31"/>
      <c r="FH285" s="31"/>
      <c r="FI285" s="31"/>
      <c r="FJ285" s="31"/>
      <c r="FK285" s="31"/>
      <c r="FL285" s="31"/>
      <c r="FM285" s="31"/>
      <c r="FN285" s="31"/>
      <c r="FO285" s="31"/>
      <c r="FP285" s="31"/>
      <c r="FQ285" s="31"/>
      <c r="FR285" s="31"/>
      <c r="FS285" s="31"/>
      <c r="FT285" s="31"/>
      <c r="FU285" s="31"/>
      <c r="FV285" s="31"/>
      <c r="FW285" s="31"/>
      <c r="FX285" s="31"/>
      <c r="FY285" s="31"/>
      <c r="FZ285" s="31"/>
      <c r="GA285" s="31"/>
      <c r="GB285" s="31"/>
      <c r="GC285" s="31"/>
      <c r="GD285" s="31"/>
      <c r="GE285" s="31"/>
      <c r="GF285" s="31"/>
      <c r="GG285" s="31"/>
      <c r="GH285" s="31"/>
      <c r="GI285" s="31"/>
      <c r="GJ285" s="31"/>
      <c r="GK285" s="31"/>
      <c r="GL285" s="31"/>
      <c r="GM285" s="31"/>
      <c r="GN285" s="31"/>
      <c r="GO285" s="31"/>
      <c r="GP285" s="31"/>
      <c r="GQ285" s="31"/>
      <c r="GR285" s="31"/>
      <c r="GS285" s="31"/>
      <c r="GT285" s="31"/>
      <c r="GU285" s="31"/>
      <c r="GV285" s="31"/>
      <c r="GW285" s="31"/>
      <c r="GX285" s="31"/>
      <c r="GY285" s="31"/>
      <c r="GZ285" s="31"/>
      <c r="HA285" s="31"/>
      <c r="HB285" s="31"/>
      <c r="HC285" s="31"/>
      <c r="HD285" s="31"/>
      <c r="HE285" s="31"/>
      <c r="HF285" s="31"/>
      <c r="HG285" s="31"/>
      <c r="HH285" s="31"/>
      <c r="HI285" s="31"/>
      <c r="HJ285" s="31"/>
      <c r="HK285" s="31"/>
      <c r="HL285" s="31"/>
      <c r="HM285" s="31"/>
      <c r="HN285" s="31"/>
      <c r="HO285" s="31"/>
      <c r="HP285" s="31"/>
      <c r="HQ285" s="31"/>
      <c r="HR285" s="31"/>
      <c r="HS285" s="31"/>
      <c r="HT285" s="31"/>
      <c r="HU285" s="31"/>
      <c r="HV285" s="31"/>
      <c r="HW285" s="31"/>
      <c r="HX285" s="31"/>
      <c r="HY285" s="31"/>
      <c r="HZ285" s="31"/>
      <c r="IA285" s="31"/>
      <c r="IB285" s="31"/>
      <c r="IC285" s="31"/>
      <c r="ID285" s="31"/>
      <c r="IE285" s="31"/>
      <c r="IF285" s="31"/>
      <c r="IG285" s="31"/>
      <c r="IH285" s="31"/>
      <c r="II285" s="31"/>
      <c r="IJ285" s="31"/>
      <c r="IK285" s="31"/>
      <c r="IL285" s="31"/>
      <c r="IM285" s="31"/>
      <c r="IN285" s="31"/>
      <c r="IO285" s="31"/>
      <c r="IP285" s="31"/>
      <c r="IQ285" s="31"/>
      <c r="IR285" s="31"/>
      <c r="IS285" s="31"/>
    </row>
    <row r="286" spans="1:253" s="54" customFormat="1" ht="21" customHeight="1" x14ac:dyDescent="0.25">
      <c r="A286" s="7"/>
      <c r="B286" s="52"/>
      <c r="C286" s="53">
        <v>1000</v>
      </c>
      <c r="D286" s="53">
        <v>1003</v>
      </c>
      <c r="E286" s="53"/>
      <c r="F286" s="53" t="s">
        <v>40</v>
      </c>
      <c r="G286" s="53" t="s">
        <v>59</v>
      </c>
      <c r="H286" s="53" t="s">
        <v>59</v>
      </c>
      <c r="I286" s="53" t="s">
        <v>138</v>
      </c>
      <c r="J286" s="12" t="s">
        <v>138</v>
      </c>
      <c r="K286" s="9">
        <v>310</v>
      </c>
      <c r="L286" s="10"/>
      <c r="M286" s="38" t="s">
        <v>57</v>
      </c>
      <c r="N286" s="14" t="s">
        <v>136</v>
      </c>
      <c r="O286" s="13">
        <v>310</v>
      </c>
      <c r="P286" s="39">
        <v>24589995</v>
      </c>
      <c r="Q286" s="37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31"/>
      <c r="CB286" s="31"/>
      <c r="CC286" s="31"/>
      <c r="CD286" s="31"/>
      <c r="CE286" s="31"/>
      <c r="CF286" s="31"/>
      <c r="CG286" s="31"/>
      <c r="CH286" s="31"/>
      <c r="CI286" s="31"/>
      <c r="CJ286" s="31"/>
      <c r="CK286" s="31"/>
      <c r="CL286" s="31"/>
      <c r="CM286" s="31"/>
      <c r="CN286" s="31"/>
      <c r="CO286" s="31"/>
      <c r="CP286" s="31"/>
      <c r="CQ286" s="31"/>
      <c r="CR286" s="31"/>
      <c r="CS286" s="31"/>
      <c r="CT286" s="31"/>
      <c r="CU286" s="31"/>
      <c r="CV286" s="31"/>
      <c r="CW286" s="31"/>
      <c r="CX286" s="31"/>
      <c r="CY286" s="31"/>
      <c r="CZ286" s="31"/>
      <c r="DA286" s="31"/>
      <c r="DB286" s="31"/>
      <c r="DC286" s="31"/>
      <c r="DD286" s="31"/>
      <c r="DE286" s="31"/>
      <c r="DF286" s="31"/>
      <c r="DG286" s="31"/>
      <c r="DH286" s="31"/>
      <c r="DI286" s="31"/>
      <c r="DJ286" s="31"/>
      <c r="DK286" s="31"/>
      <c r="DL286" s="31"/>
      <c r="DM286" s="31"/>
      <c r="DN286" s="31"/>
      <c r="DO286" s="31"/>
      <c r="DP286" s="31"/>
      <c r="DQ286" s="31"/>
      <c r="DR286" s="31"/>
      <c r="DS286" s="31"/>
      <c r="DT286" s="31"/>
      <c r="DU286" s="31"/>
      <c r="DV286" s="31"/>
      <c r="DW286" s="31"/>
      <c r="DX286" s="31"/>
      <c r="DY286" s="31"/>
      <c r="DZ286" s="31"/>
      <c r="EA286" s="31"/>
      <c r="EB286" s="31"/>
      <c r="EC286" s="31"/>
      <c r="ED286" s="31"/>
      <c r="EE286" s="31"/>
      <c r="EF286" s="31"/>
      <c r="EG286" s="31"/>
      <c r="EH286" s="31"/>
      <c r="EI286" s="31"/>
      <c r="EJ286" s="31"/>
      <c r="EK286" s="31"/>
      <c r="EL286" s="31"/>
      <c r="EM286" s="31"/>
      <c r="EN286" s="31"/>
      <c r="EO286" s="31"/>
      <c r="EP286" s="31"/>
      <c r="EQ286" s="31"/>
      <c r="ER286" s="31"/>
      <c r="ES286" s="31"/>
      <c r="ET286" s="31"/>
      <c r="EU286" s="31"/>
      <c r="EV286" s="31"/>
      <c r="EW286" s="31"/>
      <c r="EX286" s="31"/>
      <c r="EY286" s="31"/>
      <c r="EZ286" s="31"/>
      <c r="FA286" s="31"/>
      <c r="FB286" s="31"/>
      <c r="FC286" s="31"/>
      <c r="FD286" s="31"/>
      <c r="FE286" s="31"/>
      <c r="FF286" s="31"/>
      <c r="FG286" s="31"/>
      <c r="FH286" s="31"/>
      <c r="FI286" s="31"/>
      <c r="FJ286" s="31"/>
      <c r="FK286" s="31"/>
      <c r="FL286" s="31"/>
      <c r="FM286" s="31"/>
      <c r="FN286" s="31"/>
      <c r="FO286" s="31"/>
      <c r="FP286" s="31"/>
      <c r="FQ286" s="31"/>
      <c r="FR286" s="31"/>
      <c r="FS286" s="31"/>
      <c r="FT286" s="31"/>
      <c r="FU286" s="31"/>
      <c r="FV286" s="31"/>
      <c r="FW286" s="31"/>
      <c r="FX286" s="31"/>
      <c r="FY286" s="31"/>
      <c r="FZ286" s="31"/>
      <c r="GA286" s="31"/>
      <c r="GB286" s="31"/>
      <c r="GC286" s="31"/>
      <c r="GD286" s="31"/>
      <c r="GE286" s="31"/>
      <c r="GF286" s="31"/>
      <c r="GG286" s="31"/>
      <c r="GH286" s="31"/>
      <c r="GI286" s="31"/>
      <c r="GJ286" s="31"/>
      <c r="GK286" s="31"/>
      <c r="GL286" s="31"/>
      <c r="GM286" s="31"/>
      <c r="GN286" s="31"/>
      <c r="GO286" s="31"/>
      <c r="GP286" s="31"/>
      <c r="GQ286" s="31"/>
      <c r="GR286" s="31"/>
      <c r="GS286" s="31"/>
      <c r="GT286" s="31"/>
      <c r="GU286" s="31"/>
      <c r="GV286" s="31"/>
      <c r="GW286" s="31"/>
      <c r="GX286" s="31"/>
      <c r="GY286" s="31"/>
      <c r="GZ286" s="31"/>
      <c r="HA286" s="31"/>
      <c r="HB286" s="31"/>
      <c r="HC286" s="31"/>
      <c r="HD286" s="31"/>
      <c r="HE286" s="31"/>
      <c r="HF286" s="31"/>
      <c r="HG286" s="31"/>
      <c r="HH286" s="31"/>
      <c r="HI286" s="31"/>
      <c r="HJ286" s="31"/>
      <c r="HK286" s="31"/>
      <c r="HL286" s="31"/>
      <c r="HM286" s="31"/>
      <c r="HN286" s="31"/>
      <c r="HO286" s="31"/>
      <c r="HP286" s="31"/>
      <c r="HQ286" s="31"/>
      <c r="HR286" s="31"/>
      <c r="HS286" s="31"/>
      <c r="HT286" s="31"/>
      <c r="HU286" s="31"/>
      <c r="HV286" s="31"/>
      <c r="HW286" s="31"/>
      <c r="HX286" s="31"/>
      <c r="HY286" s="31"/>
      <c r="HZ286" s="31"/>
      <c r="IA286" s="31"/>
      <c r="IB286" s="31"/>
      <c r="IC286" s="31"/>
      <c r="ID286" s="31"/>
      <c r="IE286" s="31"/>
      <c r="IF286" s="31"/>
      <c r="IG286" s="31"/>
      <c r="IH286" s="31"/>
      <c r="II286" s="31"/>
      <c r="IJ286" s="31"/>
      <c r="IK286" s="31"/>
      <c r="IL286" s="31"/>
      <c r="IM286" s="31"/>
      <c r="IN286" s="31"/>
      <c r="IO286" s="31"/>
      <c r="IP286" s="31"/>
      <c r="IQ286" s="31"/>
      <c r="IR286" s="31"/>
      <c r="IS286" s="31"/>
    </row>
    <row r="287" spans="1:253" s="54" customFormat="1" ht="48" customHeight="1" x14ac:dyDescent="0.25">
      <c r="A287" s="7"/>
      <c r="B287" s="52"/>
      <c r="C287" s="53">
        <v>1000</v>
      </c>
      <c r="D287" s="53">
        <v>1003</v>
      </c>
      <c r="E287" s="53"/>
      <c r="F287" s="53" t="s">
        <v>40</v>
      </c>
      <c r="G287" s="53" t="s">
        <v>59</v>
      </c>
      <c r="H287" s="53" t="s">
        <v>59</v>
      </c>
      <c r="I287" s="53" t="s">
        <v>138</v>
      </c>
      <c r="J287" s="12" t="s">
        <v>138</v>
      </c>
      <c r="K287" s="9">
        <v>810</v>
      </c>
      <c r="L287" s="10"/>
      <c r="M287" s="38" t="s">
        <v>137</v>
      </c>
      <c r="N287" s="14" t="s">
        <v>136</v>
      </c>
      <c r="O287" s="13">
        <v>810</v>
      </c>
      <c r="P287" s="39">
        <v>7555218</v>
      </c>
      <c r="Q287" s="37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31"/>
      <c r="CB287" s="31"/>
      <c r="CC287" s="31"/>
      <c r="CD287" s="31"/>
      <c r="CE287" s="31"/>
      <c r="CF287" s="31"/>
      <c r="CG287" s="31"/>
      <c r="CH287" s="31"/>
      <c r="CI287" s="31"/>
      <c r="CJ287" s="31"/>
      <c r="CK287" s="31"/>
      <c r="CL287" s="31"/>
      <c r="CM287" s="31"/>
      <c r="CN287" s="31"/>
      <c r="CO287" s="31"/>
      <c r="CP287" s="31"/>
      <c r="CQ287" s="31"/>
      <c r="CR287" s="31"/>
      <c r="CS287" s="31"/>
      <c r="CT287" s="31"/>
      <c r="CU287" s="31"/>
      <c r="CV287" s="31"/>
      <c r="CW287" s="31"/>
      <c r="CX287" s="31"/>
      <c r="CY287" s="31"/>
      <c r="CZ287" s="31"/>
      <c r="DA287" s="31"/>
      <c r="DB287" s="31"/>
      <c r="DC287" s="31"/>
      <c r="DD287" s="31"/>
      <c r="DE287" s="31"/>
      <c r="DF287" s="31"/>
      <c r="DG287" s="31"/>
      <c r="DH287" s="31"/>
      <c r="DI287" s="31"/>
      <c r="DJ287" s="31"/>
      <c r="DK287" s="31"/>
      <c r="DL287" s="31"/>
      <c r="DM287" s="31"/>
      <c r="DN287" s="31"/>
      <c r="DO287" s="31"/>
      <c r="DP287" s="31"/>
      <c r="DQ287" s="31"/>
      <c r="DR287" s="31"/>
      <c r="DS287" s="31"/>
      <c r="DT287" s="31"/>
      <c r="DU287" s="31"/>
      <c r="DV287" s="31"/>
      <c r="DW287" s="31"/>
      <c r="DX287" s="31"/>
      <c r="DY287" s="31"/>
      <c r="DZ287" s="31"/>
      <c r="EA287" s="31"/>
      <c r="EB287" s="31"/>
      <c r="EC287" s="31"/>
      <c r="ED287" s="31"/>
      <c r="EE287" s="31"/>
      <c r="EF287" s="31"/>
      <c r="EG287" s="31"/>
      <c r="EH287" s="31"/>
      <c r="EI287" s="31"/>
      <c r="EJ287" s="31"/>
      <c r="EK287" s="31"/>
      <c r="EL287" s="31"/>
      <c r="EM287" s="31"/>
      <c r="EN287" s="31"/>
      <c r="EO287" s="31"/>
      <c r="EP287" s="31"/>
      <c r="EQ287" s="31"/>
      <c r="ER287" s="31"/>
      <c r="ES287" s="31"/>
      <c r="ET287" s="31"/>
      <c r="EU287" s="31"/>
      <c r="EV287" s="31"/>
      <c r="EW287" s="31"/>
      <c r="EX287" s="31"/>
      <c r="EY287" s="31"/>
      <c r="EZ287" s="31"/>
      <c r="FA287" s="31"/>
      <c r="FB287" s="31"/>
      <c r="FC287" s="31"/>
      <c r="FD287" s="31"/>
      <c r="FE287" s="31"/>
      <c r="FF287" s="31"/>
      <c r="FG287" s="31"/>
      <c r="FH287" s="31"/>
      <c r="FI287" s="31"/>
      <c r="FJ287" s="31"/>
      <c r="FK287" s="31"/>
      <c r="FL287" s="31"/>
      <c r="FM287" s="31"/>
      <c r="FN287" s="31"/>
      <c r="FO287" s="31"/>
      <c r="FP287" s="31"/>
      <c r="FQ287" s="31"/>
      <c r="FR287" s="31"/>
      <c r="FS287" s="31"/>
      <c r="FT287" s="31"/>
      <c r="FU287" s="31"/>
      <c r="FV287" s="31"/>
      <c r="FW287" s="31"/>
      <c r="FX287" s="31"/>
      <c r="FY287" s="31"/>
      <c r="FZ287" s="31"/>
      <c r="GA287" s="31"/>
      <c r="GB287" s="31"/>
      <c r="GC287" s="31"/>
      <c r="GD287" s="31"/>
      <c r="GE287" s="31"/>
      <c r="GF287" s="31"/>
      <c r="GG287" s="31"/>
      <c r="GH287" s="31"/>
      <c r="GI287" s="31"/>
      <c r="GJ287" s="31"/>
      <c r="GK287" s="31"/>
      <c r="GL287" s="31"/>
      <c r="GM287" s="31"/>
      <c r="GN287" s="31"/>
      <c r="GO287" s="31"/>
      <c r="GP287" s="31"/>
      <c r="GQ287" s="31"/>
      <c r="GR287" s="31"/>
      <c r="GS287" s="31"/>
      <c r="GT287" s="31"/>
      <c r="GU287" s="31"/>
      <c r="GV287" s="31"/>
      <c r="GW287" s="31"/>
      <c r="GX287" s="31"/>
      <c r="GY287" s="31"/>
      <c r="GZ287" s="31"/>
      <c r="HA287" s="31"/>
      <c r="HB287" s="31"/>
      <c r="HC287" s="31"/>
      <c r="HD287" s="31"/>
      <c r="HE287" s="31"/>
      <c r="HF287" s="31"/>
      <c r="HG287" s="31"/>
      <c r="HH287" s="31"/>
      <c r="HI287" s="31"/>
      <c r="HJ287" s="31"/>
      <c r="HK287" s="31"/>
      <c r="HL287" s="31"/>
      <c r="HM287" s="31"/>
      <c r="HN287" s="31"/>
      <c r="HO287" s="31"/>
      <c r="HP287" s="31"/>
      <c r="HQ287" s="31"/>
      <c r="HR287" s="31"/>
      <c r="HS287" s="31"/>
      <c r="HT287" s="31"/>
      <c r="HU287" s="31"/>
      <c r="HV287" s="31"/>
      <c r="HW287" s="31"/>
      <c r="HX287" s="31"/>
      <c r="HY287" s="31"/>
      <c r="HZ287" s="31"/>
      <c r="IA287" s="31"/>
      <c r="IB287" s="31"/>
      <c r="IC287" s="31"/>
      <c r="ID287" s="31"/>
      <c r="IE287" s="31"/>
      <c r="IF287" s="31"/>
      <c r="IG287" s="31"/>
      <c r="IH287" s="31"/>
      <c r="II287" s="31"/>
      <c r="IJ287" s="31"/>
      <c r="IK287" s="31"/>
      <c r="IL287" s="31"/>
      <c r="IM287" s="31"/>
      <c r="IN287" s="31"/>
      <c r="IO287" s="31"/>
      <c r="IP287" s="31"/>
      <c r="IQ287" s="31"/>
      <c r="IR287" s="31"/>
      <c r="IS287" s="31"/>
    </row>
    <row r="288" spans="1:253" s="54" customFormat="1" ht="21.75" customHeight="1" x14ac:dyDescent="0.25">
      <c r="A288" s="7"/>
      <c r="B288" s="130" t="s">
        <v>134</v>
      </c>
      <c r="C288" s="130"/>
      <c r="D288" s="130"/>
      <c r="E288" s="11">
        <v>1003</v>
      </c>
      <c r="F288" s="123"/>
      <c r="G288" s="123"/>
      <c r="H288" s="123"/>
      <c r="I288" s="123"/>
      <c r="J288" s="8" t="s">
        <v>134</v>
      </c>
      <c r="K288" s="9">
        <v>310</v>
      </c>
      <c r="L288" s="10"/>
      <c r="M288" s="38" t="s">
        <v>135</v>
      </c>
      <c r="N288" s="14" t="s">
        <v>133</v>
      </c>
      <c r="O288" s="13" t="s">
        <v>2</v>
      </c>
      <c r="P288" s="39">
        <v>228747</v>
      </c>
      <c r="Q288" s="37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31"/>
      <c r="CB288" s="31"/>
      <c r="CC288" s="31"/>
      <c r="CD288" s="31"/>
      <c r="CE288" s="31"/>
      <c r="CF288" s="31"/>
      <c r="CG288" s="31"/>
      <c r="CH288" s="31"/>
      <c r="CI288" s="31"/>
      <c r="CJ288" s="31"/>
      <c r="CK288" s="31"/>
      <c r="CL288" s="31"/>
      <c r="CM288" s="31"/>
      <c r="CN288" s="31"/>
      <c r="CO288" s="31"/>
      <c r="CP288" s="31"/>
      <c r="CQ288" s="31"/>
      <c r="CR288" s="31"/>
      <c r="CS288" s="31"/>
      <c r="CT288" s="31"/>
      <c r="CU288" s="31"/>
      <c r="CV288" s="31"/>
      <c r="CW288" s="31"/>
      <c r="CX288" s="31"/>
      <c r="CY288" s="31"/>
      <c r="CZ288" s="31"/>
      <c r="DA288" s="31"/>
      <c r="DB288" s="31"/>
      <c r="DC288" s="31"/>
      <c r="DD288" s="31"/>
      <c r="DE288" s="31"/>
      <c r="DF288" s="31"/>
      <c r="DG288" s="31"/>
      <c r="DH288" s="31"/>
      <c r="DI288" s="31"/>
      <c r="DJ288" s="31"/>
      <c r="DK288" s="31"/>
      <c r="DL288" s="31"/>
      <c r="DM288" s="31"/>
      <c r="DN288" s="31"/>
      <c r="DO288" s="31"/>
      <c r="DP288" s="31"/>
      <c r="DQ288" s="31"/>
      <c r="DR288" s="31"/>
      <c r="DS288" s="31"/>
      <c r="DT288" s="31"/>
      <c r="DU288" s="31"/>
      <c r="DV288" s="31"/>
      <c r="DW288" s="31"/>
      <c r="DX288" s="31"/>
      <c r="DY288" s="31"/>
      <c r="DZ288" s="31"/>
      <c r="EA288" s="31"/>
      <c r="EB288" s="31"/>
      <c r="EC288" s="31"/>
      <c r="ED288" s="31"/>
      <c r="EE288" s="31"/>
      <c r="EF288" s="31"/>
      <c r="EG288" s="31"/>
      <c r="EH288" s="31"/>
      <c r="EI288" s="31"/>
      <c r="EJ288" s="31"/>
      <c r="EK288" s="31"/>
      <c r="EL288" s="31"/>
      <c r="EM288" s="31"/>
      <c r="EN288" s="31"/>
      <c r="EO288" s="31"/>
      <c r="EP288" s="31"/>
      <c r="EQ288" s="31"/>
      <c r="ER288" s="31"/>
      <c r="ES288" s="31"/>
      <c r="ET288" s="31"/>
      <c r="EU288" s="31"/>
      <c r="EV288" s="31"/>
      <c r="EW288" s="31"/>
      <c r="EX288" s="31"/>
      <c r="EY288" s="31"/>
      <c r="EZ288" s="31"/>
      <c r="FA288" s="31"/>
      <c r="FB288" s="31"/>
      <c r="FC288" s="31"/>
      <c r="FD288" s="31"/>
      <c r="FE288" s="31"/>
      <c r="FF288" s="31"/>
      <c r="FG288" s="31"/>
      <c r="FH288" s="31"/>
      <c r="FI288" s="31"/>
      <c r="FJ288" s="31"/>
      <c r="FK288" s="31"/>
      <c r="FL288" s="31"/>
      <c r="FM288" s="31"/>
      <c r="FN288" s="31"/>
      <c r="FO288" s="31"/>
      <c r="FP288" s="31"/>
      <c r="FQ288" s="31"/>
      <c r="FR288" s="31"/>
      <c r="FS288" s="31"/>
      <c r="FT288" s="31"/>
      <c r="FU288" s="31"/>
      <c r="FV288" s="31"/>
      <c r="FW288" s="31"/>
      <c r="FX288" s="31"/>
      <c r="FY288" s="31"/>
      <c r="FZ288" s="31"/>
      <c r="GA288" s="31"/>
      <c r="GB288" s="31"/>
      <c r="GC288" s="31"/>
      <c r="GD288" s="31"/>
      <c r="GE288" s="31"/>
      <c r="GF288" s="31"/>
      <c r="GG288" s="31"/>
      <c r="GH288" s="31"/>
      <c r="GI288" s="31"/>
      <c r="GJ288" s="31"/>
      <c r="GK288" s="31"/>
      <c r="GL288" s="31"/>
      <c r="GM288" s="31"/>
      <c r="GN288" s="31"/>
      <c r="GO288" s="31"/>
      <c r="GP288" s="31"/>
      <c r="GQ288" s="31"/>
      <c r="GR288" s="31"/>
      <c r="GS288" s="31"/>
      <c r="GT288" s="31"/>
      <c r="GU288" s="31"/>
      <c r="GV288" s="31"/>
      <c r="GW288" s="31"/>
      <c r="GX288" s="31"/>
      <c r="GY288" s="31"/>
      <c r="GZ288" s="31"/>
      <c r="HA288" s="31"/>
      <c r="HB288" s="31"/>
      <c r="HC288" s="31"/>
      <c r="HD288" s="31"/>
      <c r="HE288" s="31"/>
      <c r="HF288" s="31"/>
      <c r="HG288" s="31"/>
      <c r="HH288" s="31"/>
      <c r="HI288" s="31"/>
      <c r="HJ288" s="31"/>
      <c r="HK288" s="31"/>
      <c r="HL288" s="31"/>
      <c r="HM288" s="31"/>
      <c r="HN288" s="31"/>
      <c r="HO288" s="31"/>
      <c r="HP288" s="31"/>
      <c r="HQ288" s="31"/>
      <c r="HR288" s="31"/>
      <c r="HS288" s="31"/>
      <c r="HT288" s="31"/>
      <c r="HU288" s="31"/>
      <c r="HV288" s="31"/>
      <c r="HW288" s="31"/>
      <c r="HX288" s="31"/>
      <c r="HY288" s="31"/>
      <c r="HZ288" s="31"/>
      <c r="IA288" s="31"/>
      <c r="IB288" s="31"/>
      <c r="IC288" s="31"/>
      <c r="ID288" s="31"/>
      <c r="IE288" s="31"/>
      <c r="IF288" s="31"/>
      <c r="IG288" s="31"/>
      <c r="IH288" s="31"/>
      <c r="II288" s="31"/>
      <c r="IJ288" s="31"/>
      <c r="IK288" s="31"/>
      <c r="IL288" s="31"/>
      <c r="IM288" s="31"/>
      <c r="IN288" s="31"/>
      <c r="IO288" s="31"/>
      <c r="IP288" s="31"/>
      <c r="IQ288" s="31"/>
      <c r="IR288" s="31"/>
      <c r="IS288" s="31"/>
    </row>
    <row r="289" spans="1:253" s="54" customFormat="1" ht="29.25" customHeight="1" x14ac:dyDescent="0.25">
      <c r="A289" s="7"/>
      <c r="B289" s="52"/>
      <c r="C289" s="53">
        <v>1000</v>
      </c>
      <c r="D289" s="53">
        <v>1003</v>
      </c>
      <c r="E289" s="53">
        <v>1003</v>
      </c>
      <c r="F289" s="53" t="s">
        <v>40</v>
      </c>
      <c r="G289" s="53" t="s">
        <v>59</v>
      </c>
      <c r="H289" s="53" t="s">
        <v>59</v>
      </c>
      <c r="I289" s="53" t="s">
        <v>134</v>
      </c>
      <c r="J289" s="12" t="s">
        <v>134</v>
      </c>
      <c r="K289" s="9">
        <v>240</v>
      </c>
      <c r="L289" s="10"/>
      <c r="M289" s="38" t="s">
        <v>10</v>
      </c>
      <c r="N289" s="14" t="s">
        <v>133</v>
      </c>
      <c r="O289" s="13">
        <v>240</v>
      </c>
      <c r="P289" s="39">
        <v>4000</v>
      </c>
      <c r="Q289" s="37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1"/>
      <c r="DG289" s="31"/>
      <c r="DH289" s="31"/>
      <c r="DI289" s="31"/>
      <c r="DJ289" s="31"/>
      <c r="DK289" s="31"/>
      <c r="DL289" s="31"/>
      <c r="DM289" s="31"/>
      <c r="DN289" s="31"/>
      <c r="DO289" s="31"/>
      <c r="DP289" s="31"/>
      <c r="DQ289" s="31"/>
      <c r="DR289" s="31"/>
      <c r="DS289" s="31"/>
      <c r="DT289" s="31"/>
      <c r="DU289" s="31"/>
      <c r="DV289" s="31"/>
      <c r="DW289" s="31"/>
      <c r="DX289" s="31"/>
      <c r="DY289" s="31"/>
      <c r="DZ289" s="31"/>
      <c r="EA289" s="31"/>
      <c r="EB289" s="31"/>
      <c r="EC289" s="31"/>
      <c r="ED289" s="31"/>
      <c r="EE289" s="31"/>
      <c r="EF289" s="31"/>
      <c r="EG289" s="31"/>
      <c r="EH289" s="31"/>
      <c r="EI289" s="31"/>
      <c r="EJ289" s="31"/>
      <c r="EK289" s="31"/>
      <c r="EL289" s="31"/>
      <c r="EM289" s="31"/>
      <c r="EN289" s="31"/>
      <c r="EO289" s="31"/>
      <c r="EP289" s="31"/>
      <c r="EQ289" s="31"/>
      <c r="ER289" s="31"/>
      <c r="ES289" s="31"/>
      <c r="ET289" s="31"/>
      <c r="EU289" s="31"/>
      <c r="EV289" s="31"/>
      <c r="EW289" s="31"/>
      <c r="EX289" s="31"/>
      <c r="EY289" s="31"/>
      <c r="EZ289" s="31"/>
      <c r="FA289" s="31"/>
      <c r="FB289" s="31"/>
      <c r="FC289" s="31"/>
      <c r="FD289" s="31"/>
      <c r="FE289" s="31"/>
      <c r="FF289" s="31"/>
      <c r="FG289" s="31"/>
      <c r="FH289" s="31"/>
      <c r="FI289" s="31"/>
      <c r="FJ289" s="31"/>
      <c r="FK289" s="31"/>
      <c r="FL289" s="31"/>
      <c r="FM289" s="31"/>
      <c r="FN289" s="31"/>
      <c r="FO289" s="31"/>
      <c r="FP289" s="31"/>
      <c r="FQ289" s="31"/>
      <c r="FR289" s="31"/>
      <c r="FS289" s="31"/>
      <c r="FT289" s="31"/>
      <c r="FU289" s="31"/>
      <c r="FV289" s="31"/>
      <c r="FW289" s="31"/>
      <c r="FX289" s="31"/>
      <c r="FY289" s="31"/>
      <c r="FZ289" s="31"/>
      <c r="GA289" s="31"/>
      <c r="GB289" s="31"/>
      <c r="GC289" s="31"/>
      <c r="GD289" s="31"/>
      <c r="GE289" s="31"/>
      <c r="GF289" s="31"/>
      <c r="GG289" s="31"/>
      <c r="GH289" s="31"/>
      <c r="GI289" s="31"/>
      <c r="GJ289" s="31"/>
      <c r="GK289" s="31"/>
      <c r="GL289" s="31"/>
      <c r="GM289" s="31"/>
      <c r="GN289" s="31"/>
      <c r="GO289" s="31"/>
      <c r="GP289" s="31"/>
      <c r="GQ289" s="31"/>
      <c r="GR289" s="31"/>
      <c r="GS289" s="31"/>
      <c r="GT289" s="31"/>
      <c r="GU289" s="31"/>
      <c r="GV289" s="31"/>
      <c r="GW289" s="31"/>
      <c r="GX289" s="31"/>
      <c r="GY289" s="31"/>
      <c r="GZ289" s="31"/>
      <c r="HA289" s="31"/>
      <c r="HB289" s="31"/>
      <c r="HC289" s="31"/>
      <c r="HD289" s="31"/>
      <c r="HE289" s="31"/>
      <c r="HF289" s="31"/>
      <c r="HG289" s="31"/>
      <c r="HH289" s="31"/>
      <c r="HI289" s="31"/>
      <c r="HJ289" s="31"/>
      <c r="HK289" s="31"/>
      <c r="HL289" s="31"/>
      <c r="HM289" s="31"/>
      <c r="HN289" s="31"/>
      <c r="HO289" s="31"/>
      <c r="HP289" s="31"/>
      <c r="HQ289" s="31"/>
      <c r="HR289" s="31"/>
      <c r="HS289" s="31"/>
      <c r="HT289" s="31"/>
      <c r="HU289" s="31"/>
      <c r="HV289" s="31"/>
      <c r="HW289" s="31"/>
      <c r="HX289" s="31"/>
      <c r="HY289" s="31"/>
      <c r="HZ289" s="31"/>
      <c r="IA289" s="31"/>
      <c r="IB289" s="31"/>
      <c r="IC289" s="31"/>
      <c r="ID289" s="31"/>
      <c r="IE289" s="31"/>
      <c r="IF289" s="31"/>
      <c r="IG289" s="31"/>
      <c r="IH289" s="31"/>
      <c r="II289" s="31"/>
      <c r="IJ289" s="31"/>
      <c r="IK289" s="31"/>
      <c r="IL289" s="31"/>
      <c r="IM289" s="31"/>
      <c r="IN289" s="31"/>
      <c r="IO289" s="31"/>
      <c r="IP289" s="31"/>
      <c r="IQ289" s="31"/>
      <c r="IR289" s="31"/>
      <c r="IS289" s="31"/>
    </row>
    <row r="290" spans="1:253" s="54" customFormat="1" ht="22.5" customHeight="1" x14ac:dyDescent="0.25">
      <c r="A290" s="7"/>
      <c r="B290" s="52"/>
      <c r="C290" s="53">
        <v>1000</v>
      </c>
      <c r="D290" s="53">
        <v>1003</v>
      </c>
      <c r="E290" s="53"/>
      <c r="F290" s="53" t="s">
        <v>40</v>
      </c>
      <c r="G290" s="53" t="s">
        <v>59</v>
      </c>
      <c r="H290" s="53" t="s">
        <v>59</v>
      </c>
      <c r="I290" s="53" t="s">
        <v>134</v>
      </c>
      <c r="J290" s="12" t="s">
        <v>134</v>
      </c>
      <c r="K290" s="9">
        <v>310</v>
      </c>
      <c r="L290" s="10"/>
      <c r="M290" s="38" t="s">
        <v>57</v>
      </c>
      <c r="N290" s="14" t="s">
        <v>133</v>
      </c>
      <c r="O290" s="13">
        <v>310</v>
      </c>
      <c r="P290" s="39">
        <v>171974</v>
      </c>
      <c r="Q290" s="37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1"/>
      <c r="CI290" s="31"/>
      <c r="CJ290" s="31"/>
      <c r="CK290" s="31"/>
      <c r="CL290" s="31"/>
      <c r="CM290" s="31"/>
      <c r="CN290" s="31"/>
      <c r="CO290" s="31"/>
      <c r="CP290" s="31"/>
      <c r="CQ290" s="31"/>
      <c r="CR290" s="31"/>
      <c r="CS290" s="31"/>
      <c r="CT290" s="31"/>
      <c r="CU290" s="31"/>
      <c r="CV290" s="31"/>
      <c r="CW290" s="31"/>
      <c r="CX290" s="31"/>
      <c r="CY290" s="31"/>
      <c r="CZ290" s="31"/>
      <c r="DA290" s="31"/>
      <c r="DB290" s="31"/>
      <c r="DC290" s="31"/>
      <c r="DD290" s="31"/>
      <c r="DE290" s="31"/>
      <c r="DF290" s="31"/>
      <c r="DG290" s="31"/>
      <c r="DH290" s="31"/>
      <c r="DI290" s="31"/>
      <c r="DJ290" s="31"/>
      <c r="DK290" s="31"/>
      <c r="DL290" s="31"/>
      <c r="DM290" s="31"/>
      <c r="DN290" s="31"/>
      <c r="DO290" s="31"/>
      <c r="DP290" s="31"/>
      <c r="DQ290" s="31"/>
      <c r="DR290" s="31"/>
      <c r="DS290" s="31"/>
      <c r="DT290" s="31"/>
      <c r="DU290" s="31"/>
      <c r="DV290" s="31"/>
      <c r="DW290" s="31"/>
      <c r="DX290" s="31"/>
      <c r="DY290" s="31"/>
      <c r="DZ290" s="31"/>
      <c r="EA290" s="31"/>
      <c r="EB290" s="31"/>
      <c r="EC290" s="31"/>
      <c r="ED290" s="31"/>
      <c r="EE290" s="31"/>
      <c r="EF290" s="31"/>
      <c r="EG290" s="31"/>
      <c r="EH290" s="31"/>
      <c r="EI290" s="31"/>
      <c r="EJ290" s="31"/>
      <c r="EK290" s="31"/>
      <c r="EL290" s="31"/>
      <c r="EM290" s="31"/>
      <c r="EN290" s="31"/>
      <c r="EO290" s="31"/>
      <c r="EP290" s="31"/>
      <c r="EQ290" s="31"/>
      <c r="ER290" s="31"/>
      <c r="ES290" s="31"/>
      <c r="ET290" s="31"/>
      <c r="EU290" s="31"/>
      <c r="EV290" s="31"/>
      <c r="EW290" s="31"/>
      <c r="EX290" s="31"/>
      <c r="EY290" s="31"/>
      <c r="EZ290" s="31"/>
      <c r="FA290" s="31"/>
      <c r="FB290" s="31"/>
      <c r="FC290" s="31"/>
      <c r="FD290" s="31"/>
      <c r="FE290" s="31"/>
      <c r="FF290" s="31"/>
      <c r="FG290" s="31"/>
      <c r="FH290" s="31"/>
      <c r="FI290" s="31"/>
      <c r="FJ290" s="31"/>
      <c r="FK290" s="31"/>
      <c r="FL290" s="31"/>
      <c r="FM290" s="31"/>
      <c r="FN290" s="31"/>
      <c r="FO290" s="31"/>
      <c r="FP290" s="31"/>
      <c r="FQ290" s="31"/>
      <c r="FR290" s="31"/>
      <c r="FS290" s="31"/>
      <c r="FT290" s="31"/>
      <c r="FU290" s="31"/>
      <c r="FV290" s="31"/>
      <c r="FW290" s="31"/>
      <c r="FX290" s="31"/>
      <c r="FY290" s="31"/>
      <c r="FZ290" s="31"/>
      <c r="GA290" s="31"/>
      <c r="GB290" s="31"/>
      <c r="GC290" s="31"/>
      <c r="GD290" s="31"/>
      <c r="GE290" s="31"/>
      <c r="GF290" s="31"/>
      <c r="GG290" s="31"/>
      <c r="GH290" s="31"/>
      <c r="GI290" s="31"/>
      <c r="GJ290" s="31"/>
      <c r="GK290" s="31"/>
      <c r="GL290" s="31"/>
      <c r="GM290" s="31"/>
      <c r="GN290" s="31"/>
      <c r="GO290" s="31"/>
      <c r="GP290" s="31"/>
      <c r="GQ290" s="31"/>
      <c r="GR290" s="31"/>
      <c r="GS290" s="31"/>
      <c r="GT290" s="31"/>
      <c r="GU290" s="31"/>
      <c r="GV290" s="31"/>
      <c r="GW290" s="31"/>
      <c r="GX290" s="31"/>
      <c r="GY290" s="31"/>
      <c r="GZ290" s="31"/>
      <c r="HA290" s="31"/>
      <c r="HB290" s="31"/>
      <c r="HC290" s="31"/>
      <c r="HD290" s="31"/>
      <c r="HE290" s="31"/>
      <c r="HF290" s="31"/>
      <c r="HG290" s="31"/>
      <c r="HH290" s="31"/>
      <c r="HI290" s="31"/>
      <c r="HJ290" s="31"/>
      <c r="HK290" s="31"/>
      <c r="HL290" s="31"/>
      <c r="HM290" s="31"/>
      <c r="HN290" s="31"/>
      <c r="HO290" s="31"/>
      <c r="HP290" s="31"/>
      <c r="HQ290" s="31"/>
      <c r="HR290" s="31"/>
      <c r="HS290" s="31"/>
      <c r="HT290" s="31"/>
      <c r="HU290" s="31"/>
      <c r="HV290" s="31"/>
      <c r="HW290" s="31"/>
      <c r="HX290" s="31"/>
      <c r="HY290" s="31"/>
      <c r="HZ290" s="31"/>
      <c r="IA290" s="31"/>
      <c r="IB290" s="31"/>
      <c r="IC290" s="31"/>
      <c r="ID290" s="31"/>
      <c r="IE290" s="31"/>
      <c r="IF290" s="31"/>
      <c r="IG290" s="31"/>
      <c r="IH290" s="31"/>
      <c r="II290" s="31"/>
      <c r="IJ290" s="31"/>
      <c r="IK290" s="31"/>
      <c r="IL290" s="31"/>
      <c r="IM290" s="31"/>
      <c r="IN290" s="31"/>
      <c r="IO290" s="31"/>
      <c r="IP290" s="31"/>
      <c r="IQ290" s="31"/>
      <c r="IR290" s="31"/>
      <c r="IS290" s="31"/>
    </row>
    <row r="291" spans="1:253" s="54" customFormat="1" ht="43.15" customHeight="1" x14ac:dyDescent="0.25">
      <c r="A291" s="7"/>
      <c r="B291" s="104"/>
      <c r="C291" s="106"/>
      <c r="D291" s="106"/>
      <c r="E291" s="11"/>
      <c r="F291" s="106"/>
      <c r="G291" s="106"/>
      <c r="H291" s="106"/>
      <c r="I291" s="106"/>
      <c r="J291" s="8"/>
      <c r="K291" s="9"/>
      <c r="L291" s="10"/>
      <c r="M291" s="38" t="s">
        <v>137</v>
      </c>
      <c r="N291" s="14" t="s">
        <v>133</v>
      </c>
      <c r="O291" s="13">
        <v>810</v>
      </c>
      <c r="P291" s="39">
        <v>52773</v>
      </c>
      <c r="Q291" s="37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31"/>
      <c r="CB291" s="31"/>
      <c r="CC291" s="31"/>
      <c r="CD291" s="31"/>
      <c r="CE291" s="31"/>
      <c r="CF291" s="31"/>
      <c r="CG291" s="31"/>
      <c r="CH291" s="31"/>
      <c r="CI291" s="31"/>
      <c r="CJ291" s="31"/>
      <c r="CK291" s="31"/>
      <c r="CL291" s="31"/>
      <c r="CM291" s="31"/>
      <c r="CN291" s="31"/>
      <c r="CO291" s="31"/>
      <c r="CP291" s="31"/>
      <c r="CQ291" s="31"/>
      <c r="CR291" s="31"/>
      <c r="CS291" s="31"/>
      <c r="CT291" s="31"/>
      <c r="CU291" s="31"/>
      <c r="CV291" s="31"/>
      <c r="CW291" s="31"/>
      <c r="CX291" s="31"/>
      <c r="CY291" s="31"/>
      <c r="CZ291" s="31"/>
      <c r="DA291" s="31"/>
      <c r="DB291" s="31"/>
      <c r="DC291" s="31"/>
      <c r="DD291" s="31"/>
      <c r="DE291" s="31"/>
      <c r="DF291" s="31"/>
      <c r="DG291" s="31"/>
      <c r="DH291" s="31"/>
      <c r="DI291" s="31"/>
      <c r="DJ291" s="31"/>
      <c r="DK291" s="31"/>
      <c r="DL291" s="31"/>
      <c r="DM291" s="31"/>
      <c r="DN291" s="31"/>
      <c r="DO291" s="31"/>
      <c r="DP291" s="31"/>
      <c r="DQ291" s="31"/>
      <c r="DR291" s="31"/>
      <c r="DS291" s="31"/>
      <c r="DT291" s="31"/>
      <c r="DU291" s="31"/>
      <c r="DV291" s="31"/>
      <c r="DW291" s="31"/>
      <c r="DX291" s="31"/>
      <c r="DY291" s="31"/>
      <c r="DZ291" s="31"/>
      <c r="EA291" s="31"/>
      <c r="EB291" s="31"/>
      <c r="EC291" s="31"/>
      <c r="ED291" s="31"/>
      <c r="EE291" s="31"/>
      <c r="EF291" s="31"/>
      <c r="EG291" s="31"/>
      <c r="EH291" s="31"/>
      <c r="EI291" s="31"/>
      <c r="EJ291" s="31"/>
      <c r="EK291" s="31"/>
      <c r="EL291" s="31"/>
      <c r="EM291" s="31"/>
      <c r="EN291" s="31"/>
      <c r="EO291" s="31"/>
      <c r="EP291" s="31"/>
      <c r="EQ291" s="31"/>
      <c r="ER291" s="31"/>
      <c r="ES291" s="31"/>
      <c r="ET291" s="31"/>
      <c r="EU291" s="31"/>
      <c r="EV291" s="31"/>
      <c r="EW291" s="31"/>
      <c r="EX291" s="31"/>
      <c r="EY291" s="31"/>
      <c r="EZ291" s="31"/>
      <c r="FA291" s="31"/>
      <c r="FB291" s="31"/>
      <c r="FC291" s="31"/>
      <c r="FD291" s="31"/>
      <c r="FE291" s="31"/>
      <c r="FF291" s="31"/>
      <c r="FG291" s="31"/>
      <c r="FH291" s="31"/>
      <c r="FI291" s="31"/>
      <c r="FJ291" s="31"/>
      <c r="FK291" s="31"/>
      <c r="FL291" s="31"/>
      <c r="FM291" s="31"/>
      <c r="FN291" s="31"/>
      <c r="FO291" s="31"/>
      <c r="FP291" s="31"/>
      <c r="FQ291" s="31"/>
      <c r="FR291" s="31"/>
      <c r="FS291" s="31"/>
      <c r="FT291" s="31"/>
      <c r="FU291" s="31"/>
      <c r="FV291" s="31"/>
      <c r="FW291" s="31"/>
      <c r="FX291" s="31"/>
      <c r="FY291" s="31"/>
      <c r="FZ291" s="31"/>
      <c r="GA291" s="31"/>
      <c r="GB291" s="31"/>
      <c r="GC291" s="31"/>
      <c r="GD291" s="31"/>
      <c r="GE291" s="31"/>
      <c r="GF291" s="31"/>
      <c r="GG291" s="31"/>
      <c r="GH291" s="31"/>
      <c r="GI291" s="31"/>
      <c r="GJ291" s="31"/>
      <c r="GK291" s="31"/>
      <c r="GL291" s="31"/>
      <c r="GM291" s="31"/>
      <c r="GN291" s="31"/>
      <c r="GO291" s="31"/>
      <c r="GP291" s="31"/>
      <c r="GQ291" s="31"/>
      <c r="GR291" s="31"/>
      <c r="GS291" s="31"/>
      <c r="GT291" s="31"/>
      <c r="GU291" s="31"/>
      <c r="GV291" s="31"/>
      <c r="GW291" s="31"/>
      <c r="GX291" s="31"/>
      <c r="GY291" s="31"/>
      <c r="GZ291" s="31"/>
      <c r="HA291" s="31"/>
      <c r="HB291" s="31"/>
      <c r="HC291" s="31"/>
      <c r="HD291" s="31"/>
      <c r="HE291" s="31"/>
      <c r="HF291" s="31"/>
      <c r="HG291" s="31"/>
      <c r="HH291" s="31"/>
      <c r="HI291" s="31"/>
      <c r="HJ291" s="31"/>
      <c r="HK291" s="31"/>
      <c r="HL291" s="31"/>
      <c r="HM291" s="31"/>
      <c r="HN291" s="31"/>
      <c r="HO291" s="31"/>
      <c r="HP291" s="31"/>
      <c r="HQ291" s="31"/>
      <c r="HR291" s="31"/>
      <c r="HS291" s="31"/>
      <c r="HT291" s="31"/>
      <c r="HU291" s="31"/>
      <c r="HV291" s="31"/>
      <c r="HW291" s="31"/>
      <c r="HX291" s="31"/>
      <c r="HY291" s="31"/>
      <c r="HZ291" s="31"/>
      <c r="IA291" s="31"/>
      <c r="IB291" s="31"/>
      <c r="IC291" s="31"/>
      <c r="ID291" s="31"/>
      <c r="IE291" s="31"/>
      <c r="IF291" s="31"/>
      <c r="IG291" s="31"/>
      <c r="IH291" s="31"/>
      <c r="II291" s="31"/>
      <c r="IJ291" s="31"/>
      <c r="IK291" s="31"/>
      <c r="IL291" s="31"/>
      <c r="IM291" s="31"/>
      <c r="IN291" s="31"/>
      <c r="IO291" s="31"/>
      <c r="IP291" s="31"/>
      <c r="IQ291" s="31"/>
      <c r="IR291" s="31"/>
      <c r="IS291" s="31"/>
    </row>
    <row r="292" spans="1:253" s="54" customFormat="1" ht="30.75" customHeight="1" x14ac:dyDescent="0.25">
      <c r="A292" s="7"/>
      <c r="B292" s="130" t="s">
        <v>131</v>
      </c>
      <c r="C292" s="130"/>
      <c r="D292" s="130"/>
      <c r="E292" s="11">
        <v>1003</v>
      </c>
      <c r="F292" s="123"/>
      <c r="G292" s="123"/>
      <c r="H292" s="123"/>
      <c r="I292" s="123"/>
      <c r="J292" s="8" t="s">
        <v>131</v>
      </c>
      <c r="K292" s="9">
        <v>320</v>
      </c>
      <c r="L292" s="10"/>
      <c r="M292" s="38" t="s">
        <v>132</v>
      </c>
      <c r="N292" s="14" t="s">
        <v>129</v>
      </c>
      <c r="O292" s="13" t="s">
        <v>2</v>
      </c>
      <c r="P292" s="39">
        <v>9600</v>
      </c>
      <c r="Q292" s="37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  <c r="CY292" s="31"/>
      <c r="CZ292" s="31"/>
      <c r="DA292" s="31"/>
      <c r="DB292" s="31"/>
      <c r="DC292" s="31"/>
      <c r="DD292" s="31"/>
      <c r="DE292" s="31"/>
      <c r="DF292" s="31"/>
      <c r="DG292" s="31"/>
      <c r="DH292" s="31"/>
      <c r="DI292" s="31"/>
      <c r="DJ292" s="31"/>
      <c r="DK292" s="31"/>
      <c r="DL292" s="31"/>
      <c r="DM292" s="31"/>
      <c r="DN292" s="31"/>
      <c r="DO292" s="31"/>
      <c r="DP292" s="31"/>
      <c r="DQ292" s="31"/>
      <c r="DR292" s="31"/>
      <c r="DS292" s="31"/>
      <c r="DT292" s="31"/>
      <c r="DU292" s="31"/>
      <c r="DV292" s="31"/>
      <c r="DW292" s="31"/>
      <c r="DX292" s="31"/>
      <c r="DY292" s="31"/>
      <c r="DZ292" s="31"/>
      <c r="EA292" s="31"/>
      <c r="EB292" s="31"/>
      <c r="EC292" s="31"/>
      <c r="ED292" s="31"/>
      <c r="EE292" s="31"/>
      <c r="EF292" s="31"/>
      <c r="EG292" s="31"/>
      <c r="EH292" s="31"/>
      <c r="EI292" s="31"/>
      <c r="EJ292" s="31"/>
      <c r="EK292" s="31"/>
      <c r="EL292" s="31"/>
      <c r="EM292" s="31"/>
      <c r="EN292" s="31"/>
      <c r="EO292" s="31"/>
      <c r="EP292" s="31"/>
      <c r="EQ292" s="31"/>
      <c r="ER292" s="31"/>
      <c r="ES292" s="31"/>
      <c r="ET292" s="31"/>
      <c r="EU292" s="31"/>
      <c r="EV292" s="31"/>
      <c r="EW292" s="31"/>
      <c r="EX292" s="31"/>
      <c r="EY292" s="31"/>
      <c r="EZ292" s="31"/>
      <c r="FA292" s="31"/>
      <c r="FB292" s="31"/>
      <c r="FC292" s="31"/>
      <c r="FD292" s="31"/>
      <c r="FE292" s="31"/>
      <c r="FF292" s="31"/>
      <c r="FG292" s="31"/>
      <c r="FH292" s="31"/>
      <c r="FI292" s="31"/>
      <c r="FJ292" s="31"/>
      <c r="FK292" s="31"/>
      <c r="FL292" s="31"/>
      <c r="FM292" s="31"/>
      <c r="FN292" s="31"/>
      <c r="FO292" s="31"/>
      <c r="FP292" s="31"/>
      <c r="FQ292" s="31"/>
      <c r="FR292" s="31"/>
      <c r="FS292" s="31"/>
      <c r="FT292" s="31"/>
      <c r="FU292" s="31"/>
      <c r="FV292" s="31"/>
      <c r="FW292" s="31"/>
      <c r="FX292" s="31"/>
      <c r="FY292" s="31"/>
      <c r="FZ292" s="31"/>
      <c r="GA292" s="31"/>
      <c r="GB292" s="31"/>
      <c r="GC292" s="31"/>
      <c r="GD292" s="31"/>
      <c r="GE292" s="31"/>
      <c r="GF292" s="31"/>
      <c r="GG292" s="31"/>
      <c r="GH292" s="31"/>
      <c r="GI292" s="31"/>
      <c r="GJ292" s="31"/>
      <c r="GK292" s="31"/>
      <c r="GL292" s="31"/>
      <c r="GM292" s="31"/>
      <c r="GN292" s="31"/>
      <c r="GO292" s="31"/>
      <c r="GP292" s="31"/>
      <c r="GQ292" s="31"/>
      <c r="GR292" s="31"/>
      <c r="GS292" s="31"/>
      <c r="GT292" s="31"/>
      <c r="GU292" s="31"/>
      <c r="GV292" s="31"/>
      <c r="GW292" s="31"/>
      <c r="GX292" s="31"/>
      <c r="GY292" s="31"/>
      <c r="GZ292" s="31"/>
      <c r="HA292" s="31"/>
      <c r="HB292" s="31"/>
      <c r="HC292" s="31"/>
      <c r="HD292" s="31"/>
      <c r="HE292" s="31"/>
      <c r="HF292" s="31"/>
      <c r="HG292" s="31"/>
      <c r="HH292" s="31"/>
      <c r="HI292" s="31"/>
      <c r="HJ292" s="31"/>
      <c r="HK292" s="31"/>
      <c r="HL292" s="31"/>
      <c r="HM292" s="31"/>
      <c r="HN292" s="31"/>
      <c r="HO292" s="31"/>
      <c r="HP292" s="31"/>
      <c r="HQ292" s="31"/>
      <c r="HR292" s="31"/>
      <c r="HS292" s="31"/>
      <c r="HT292" s="31"/>
      <c r="HU292" s="31"/>
      <c r="HV292" s="31"/>
      <c r="HW292" s="31"/>
      <c r="HX292" s="31"/>
      <c r="HY292" s="31"/>
      <c r="HZ292" s="31"/>
      <c r="IA292" s="31"/>
      <c r="IB292" s="31"/>
      <c r="IC292" s="31"/>
      <c r="ID292" s="31"/>
      <c r="IE292" s="31"/>
      <c r="IF292" s="31"/>
      <c r="IG292" s="31"/>
      <c r="IH292" s="31"/>
      <c r="II292" s="31"/>
      <c r="IJ292" s="31"/>
      <c r="IK292" s="31"/>
      <c r="IL292" s="31"/>
      <c r="IM292" s="31"/>
      <c r="IN292" s="31"/>
      <c r="IO292" s="31"/>
      <c r="IP292" s="31"/>
      <c r="IQ292" s="31"/>
      <c r="IR292" s="31"/>
      <c r="IS292" s="31"/>
    </row>
    <row r="293" spans="1:253" s="54" customFormat="1" ht="28.5" customHeight="1" x14ac:dyDescent="0.25">
      <c r="A293" s="7"/>
      <c r="B293" s="52"/>
      <c r="C293" s="53">
        <v>1000</v>
      </c>
      <c r="D293" s="53">
        <v>1003</v>
      </c>
      <c r="E293" s="53">
        <v>1003</v>
      </c>
      <c r="F293" s="53" t="s">
        <v>40</v>
      </c>
      <c r="G293" s="53" t="s">
        <v>59</v>
      </c>
      <c r="H293" s="53" t="s">
        <v>59</v>
      </c>
      <c r="I293" s="53" t="s">
        <v>131</v>
      </c>
      <c r="J293" s="12" t="s">
        <v>131</v>
      </c>
      <c r="K293" s="9">
        <v>320</v>
      </c>
      <c r="L293" s="10"/>
      <c r="M293" s="38" t="s">
        <v>130</v>
      </c>
      <c r="N293" s="14" t="s">
        <v>129</v>
      </c>
      <c r="O293" s="13">
        <v>320</v>
      </c>
      <c r="P293" s="39">
        <v>9600</v>
      </c>
      <c r="Q293" s="37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31"/>
      <c r="CB293" s="31"/>
      <c r="CC293" s="31"/>
      <c r="CD293" s="31"/>
      <c r="CE293" s="31"/>
      <c r="CF293" s="31"/>
      <c r="CG293" s="31"/>
      <c r="CH293" s="31"/>
      <c r="CI293" s="31"/>
      <c r="CJ293" s="31"/>
      <c r="CK293" s="31"/>
      <c r="CL293" s="31"/>
      <c r="CM293" s="31"/>
      <c r="CN293" s="31"/>
      <c r="CO293" s="31"/>
      <c r="CP293" s="31"/>
      <c r="CQ293" s="31"/>
      <c r="CR293" s="31"/>
      <c r="CS293" s="31"/>
      <c r="CT293" s="31"/>
      <c r="CU293" s="31"/>
      <c r="CV293" s="31"/>
      <c r="CW293" s="31"/>
      <c r="CX293" s="31"/>
      <c r="CY293" s="31"/>
      <c r="CZ293" s="31"/>
      <c r="DA293" s="31"/>
      <c r="DB293" s="31"/>
      <c r="DC293" s="31"/>
      <c r="DD293" s="31"/>
      <c r="DE293" s="31"/>
      <c r="DF293" s="31"/>
      <c r="DG293" s="31"/>
      <c r="DH293" s="31"/>
      <c r="DI293" s="31"/>
      <c r="DJ293" s="31"/>
      <c r="DK293" s="31"/>
      <c r="DL293" s="31"/>
      <c r="DM293" s="31"/>
      <c r="DN293" s="31"/>
      <c r="DO293" s="31"/>
      <c r="DP293" s="31"/>
      <c r="DQ293" s="31"/>
      <c r="DR293" s="31"/>
      <c r="DS293" s="31"/>
      <c r="DT293" s="31"/>
      <c r="DU293" s="31"/>
      <c r="DV293" s="31"/>
      <c r="DW293" s="31"/>
      <c r="DX293" s="31"/>
      <c r="DY293" s="31"/>
      <c r="DZ293" s="31"/>
      <c r="EA293" s="31"/>
      <c r="EB293" s="31"/>
      <c r="EC293" s="31"/>
      <c r="ED293" s="31"/>
      <c r="EE293" s="31"/>
      <c r="EF293" s="31"/>
      <c r="EG293" s="31"/>
      <c r="EH293" s="31"/>
      <c r="EI293" s="31"/>
      <c r="EJ293" s="31"/>
      <c r="EK293" s="31"/>
      <c r="EL293" s="31"/>
      <c r="EM293" s="31"/>
      <c r="EN293" s="31"/>
      <c r="EO293" s="31"/>
      <c r="EP293" s="31"/>
      <c r="EQ293" s="31"/>
      <c r="ER293" s="31"/>
      <c r="ES293" s="31"/>
      <c r="ET293" s="31"/>
      <c r="EU293" s="31"/>
      <c r="EV293" s="31"/>
      <c r="EW293" s="31"/>
      <c r="EX293" s="31"/>
      <c r="EY293" s="31"/>
      <c r="EZ293" s="31"/>
      <c r="FA293" s="31"/>
      <c r="FB293" s="31"/>
      <c r="FC293" s="31"/>
      <c r="FD293" s="31"/>
      <c r="FE293" s="31"/>
      <c r="FF293" s="31"/>
      <c r="FG293" s="31"/>
      <c r="FH293" s="31"/>
      <c r="FI293" s="31"/>
      <c r="FJ293" s="31"/>
      <c r="FK293" s="31"/>
      <c r="FL293" s="31"/>
      <c r="FM293" s="31"/>
      <c r="FN293" s="31"/>
      <c r="FO293" s="31"/>
      <c r="FP293" s="31"/>
      <c r="FQ293" s="31"/>
      <c r="FR293" s="31"/>
      <c r="FS293" s="31"/>
      <c r="FT293" s="31"/>
      <c r="FU293" s="31"/>
      <c r="FV293" s="31"/>
      <c r="FW293" s="31"/>
      <c r="FX293" s="31"/>
      <c r="FY293" s="31"/>
      <c r="FZ293" s="31"/>
      <c r="GA293" s="31"/>
      <c r="GB293" s="31"/>
      <c r="GC293" s="31"/>
      <c r="GD293" s="31"/>
      <c r="GE293" s="31"/>
      <c r="GF293" s="31"/>
      <c r="GG293" s="31"/>
      <c r="GH293" s="31"/>
      <c r="GI293" s="31"/>
      <c r="GJ293" s="31"/>
      <c r="GK293" s="31"/>
      <c r="GL293" s="31"/>
      <c r="GM293" s="31"/>
      <c r="GN293" s="31"/>
      <c r="GO293" s="31"/>
      <c r="GP293" s="31"/>
      <c r="GQ293" s="31"/>
      <c r="GR293" s="31"/>
      <c r="GS293" s="31"/>
      <c r="GT293" s="31"/>
      <c r="GU293" s="31"/>
      <c r="GV293" s="31"/>
      <c r="GW293" s="31"/>
      <c r="GX293" s="31"/>
      <c r="GY293" s="31"/>
      <c r="GZ293" s="31"/>
      <c r="HA293" s="31"/>
      <c r="HB293" s="31"/>
      <c r="HC293" s="31"/>
      <c r="HD293" s="31"/>
      <c r="HE293" s="31"/>
      <c r="HF293" s="31"/>
      <c r="HG293" s="31"/>
      <c r="HH293" s="31"/>
      <c r="HI293" s="31"/>
      <c r="HJ293" s="31"/>
      <c r="HK293" s="31"/>
      <c r="HL293" s="31"/>
      <c r="HM293" s="31"/>
      <c r="HN293" s="31"/>
      <c r="HO293" s="31"/>
      <c r="HP293" s="31"/>
      <c r="HQ293" s="31"/>
      <c r="HR293" s="31"/>
      <c r="HS293" s="31"/>
      <c r="HT293" s="31"/>
      <c r="HU293" s="31"/>
      <c r="HV293" s="31"/>
      <c r="HW293" s="31"/>
      <c r="HX293" s="31"/>
      <c r="HY293" s="31"/>
      <c r="HZ293" s="31"/>
      <c r="IA293" s="31"/>
      <c r="IB293" s="31"/>
      <c r="IC293" s="31"/>
      <c r="ID293" s="31"/>
      <c r="IE293" s="31"/>
      <c r="IF293" s="31"/>
      <c r="IG293" s="31"/>
      <c r="IH293" s="31"/>
      <c r="II293" s="31"/>
      <c r="IJ293" s="31"/>
      <c r="IK293" s="31"/>
      <c r="IL293" s="31"/>
      <c r="IM293" s="31"/>
      <c r="IN293" s="31"/>
      <c r="IO293" s="31"/>
      <c r="IP293" s="31"/>
      <c r="IQ293" s="31"/>
      <c r="IR293" s="31"/>
      <c r="IS293" s="31"/>
    </row>
    <row r="294" spans="1:253" s="54" customFormat="1" ht="30.75" customHeight="1" x14ac:dyDescent="0.25">
      <c r="A294" s="7"/>
      <c r="B294" s="130" t="s">
        <v>127</v>
      </c>
      <c r="C294" s="130"/>
      <c r="D294" s="130"/>
      <c r="E294" s="11">
        <v>1003</v>
      </c>
      <c r="F294" s="123"/>
      <c r="G294" s="123"/>
      <c r="H294" s="123"/>
      <c r="I294" s="123"/>
      <c r="J294" s="8" t="s">
        <v>127</v>
      </c>
      <c r="K294" s="9">
        <v>310</v>
      </c>
      <c r="L294" s="10"/>
      <c r="M294" s="38" t="s">
        <v>128</v>
      </c>
      <c r="N294" s="14" t="s">
        <v>126</v>
      </c>
      <c r="O294" s="13" t="s">
        <v>2</v>
      </c>
      <c r="P294" s="39">
        <v>15183488</v>
      </c>
      <c r="Q294" s="37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31"/>
      <c r="CB294" s="31"/>
      <c r="CC294" s="31"/>
      <c r="CD294" s="31"/>
      <c r="CE294" s="31"/>
      <c r="CF294" s="31"/>
      <c r="CG294" s="31"/>
      <c r="CH294" s="31"/>
      <c r="CI294" s="31"/>
      <c r="CJ294" s="31"/>
      <c r="CK294" s="31"/>
      <c r="CL294" s="31"/>
      <c r="CM294" s="31"/>
      <c r="CN294" s="31"/>
      <c r="CO294" s="31"/>
      <c r="CP294" s="31"/>
      <c r="CQ294" s="31"/>
      <c r="CR294" s="31"/>
      <c r="CS294" s="31"/>
      <c r="CT294" s="31"/>
      <c r="CU294" s="31"/>
      <c r="CV294" s="31"/>
      <c r="CW294" s="31"/>
      <c r="CX294" s="31"/>
      <c r="CY294" s="31"/>
      <c r="CZ294" s="31"/>
      <c r="DA294" s="31"/>
      <c r="DB294" s="31"/>
      <c r="DC294" s="31"/>
      <c r="DD294" s="31"/>
      <c r="DE294" s="31"/>
      <c r="DF294" s="31"/>
      <c r="DG294" s="31"/>
      <c r="DH294" s="31"/>
      <c r="DI294" s="31"/>
      <c r="DJ294" s="31"/>
      <c r="DK294" s="31"/>
      <c r="DL294" s="31"/>
      <c r="DM294" s="31"/>
      <c r="DN294" s="31"/>
      <c r="DO294" s="31"/>
      <c r="DP294" s="31"/>
      <c r="DQ294" s="31"/>
      <c r="DR294" s="31"/>
      <c r="DS294" s="31"/>
      <c r="DT294" s="31"/>
      <c r="DU294" s="31"/>
      <c r="DV294" s="31"/>
      <c r="DW294" s="31"/>
      <c r="DX294" s="31"/>
      <c r="DY294" s="31"/>
      <c r="DZ294" s="31"/>
      <c r="EA294" s="31"/>
      <c r="EB294" s="31"/>
      <c r="EC294" s="31"/>
      <c r="ED294" s="31"/>
      <c r="EE294" s="31"/>
      <c r="EF294" s="31"/>
      <c r="EG294" s="31"/>
      <c r="EH294" s="31"/>
      <c r="EI294" s="31"/>
      <c r="EJ294" s="31"/>
      <c r="EK294" s="31"/>
      <c r="EL294" s="31"/>
      <c r="EM294" s="31"/>
      <c r="EN294" s="31"/>
      <c r="EO294" s="31"/>
      <c r="EP294" s="31"/>
      <c r="EQ294" s="31"/>
      <c r="ER294" s="31"/>
      <c r="ES294" s="31"/>
      <c r="ET294" s="31"/>
      <c r="EU294" s="31"/>
      <c r="EV294" s="31"/>
      <c r="EW294" s="31"/>
      <c r="EX294" s="31"/>
      <c r="EY294" s="31"/>
      <c r="EZ294" s="31"/>
      <c r="FA294" s="31"/>
      <c r="FB294" s="31"/>
      <c r="FC294" s="31"/>
      <c r="FD294" s="31"/>
      <c r="FE294" s="31"/>
      <c r="FF294" s="31"/>
      <c r="FG294" s="31"/>
      <c r="FH294" s="31"/>
      <c r="FI294" s="31"/>
      <c r="FJ294" s="31"/>
      <c r="FK294" s="31"/>
      <c r="FL294" s="31"/>
      <c r="FM294" s="31"/>
      <c r="FN294" s="31"/>
      <c r="FO294" s="31"/>
      <c r="FP294" s="31"/>
      <c r="FQ294" s="31"/>
      <c r="FR294" s="31"/>
      <c r="FS294" s="31"/>
      <c r="FT294" s="31"/>
      <c r="FU294" s="31"/>
      <c r="FV294" s="31"/>
      <c r="FW294" s="31"/>
      <c r="FX294" s="31"/>
      <c r="FY294" s="31"/>
      <c r="FZ294" s="31"/>
      <c r="GA294" s="31"/>
      <c r="GB294" s="31"/>
      <c r="GC294" s="31"/>
      <c r="GD294" s="31"/>
      <c r="GE294" s="31"/>
      <c r="GF294" s="31"/>
      <c r="GG294" s="31"/>
      <c r="GH294" s="31"/>
      <c r="GI294" s="31"/>
      <c r="GJ294" s="31"/>
      <c r="GK294" s="31"/>
      <c r="GL294" s="31"/>
      <c r="GM294" s="31"/>
      <c r="GN294" s="31"/>
      <c r="GO294" s="31"/>
      <c r="GP294" s="31"/>
      <c r="GQ294" s="31"/>
      <c r="GR294" s="31"/>
      <c r="GS294" s="31"/>
      <c r="GT294" s="31"/>
      <c r="GU294" s="31"/>
      <c r="GV294" s="31"/>
      <c r="GW294" s="31"/>
      <c r="GX294" s="31"/>
      <c r="GY294" s="31"/>
      <c r="GZ294" s="31"/>
      <c r="HA294" s="31"/>
      <c r="HB294" s="31"/>
      <c r="HC294" s="31"/>
      <c r="HD294" s="31"/>
      <c r="HE294" s="31"/>
      <c r="HF294" s="31"/>
      <c r="HG294" s="31"/>
      <c r="HH294" s="31"/>
      <c r="HI294" s="31"/>
      <c r="HJ294" s="31"/>
      <c r="HK294" s="31"/>
      <c r="HL294" s="31"/>
      <c r="HM294" s="31"/>
      <c r="HN294" s="31"/>
      <c r="HO294" s="31"/>
      <c r="HP294" s="31"/>
      <c r="HQ294" s="31"/>
      <c r="HR294" s="31"/>
      <c r="HS294" s="31"/>
      <c r="HT294" s="31"/>
      <c r="HU294" s="31"/>
      <c r="HV294" s="31"/>
      <c r="HW294" s="31"/>
      <c r="HX294" s="31"/>
      <c r="HY294" s="31"/>
      <c r="HZ294" s="31"/>
      <c r="IA294" s="31"/>
      <c r="IB294" s="31"/>
      <c r="IC294" s="31"/>
      <c r="ID294" s="31"/>
      <c r="IE294" s="31"/>
      <c r="IF294" s="31"/>
      <c r="IG294" s="31"/>
      <c r="IH294" s="31"/>
      <c r="II294" s="31"/>
      <c r="IJ294" s="31"/>
      <c r="IK294" s="31"/>
      <c r="IL294" s="31"/>
      <c r="IM294" s="31"/>
      <c r="IN294" s="31"/>
      <c r="IO294" s="31"/>
      <c r="IP294" s="31"/>
      <c r="IQ294" s="31"/>
      <c r="IR294" s="31"/>
      <c r="IS294" s="31"/>
    </row>
    <row r="295" spans="1:253" s="54" customFormat="1" ht="30.75" customHeight="1" x14ac:dyDescent="0.25">
      <c r="A295" s="7"/>
      <c r="B295" s="52"/>
      <c r="C295" s="53">
        <v>1000</v>
      </c>
      <c r="D295" s="53">
        <v>1003</v>
      </c>
      <c r="E295" s="53">
        <v>1003</v>
      </c>
      <c r="F295" s="53" t="s">
        <v>40</v>
      </c>
      <c r="G295" s="53" t="s">
        <v>59</v>
      </c>
      <c r="H295" s="53" t="s">
        <v>59</v>
      </c>
      <c r="I295" s="53" t="s">
        <v>127</v>
      </c>
      <c r="J295" s="12" t="s">
        <v>127</v>
      </c>
      <c r="K295" s="9">
        <v>240</v>
      </c>
      <c r="L295" s="10"/>
      <c r="M295" s="38" t="s">
        <v>10</v>
      </c>
      <c r="N295" s="14" t="s">
        <v>126</v>
      </c>
      <c r="O295" s="13">
        <v>240</v>
      </c>
      <c r="P295" s="39">
        <v>23000</v>
      </c>
      <c r="Q295" s="37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31"/>
      <c r="CB295" s="31"/>
      <c r="CC295" s="31"/>
      <c r="CD295" s="31"/>
      <c r="CE295" s="31"/>
      <c r="CF295" s="31"/>
      <c r="CG295" s="31"/>
      <c r="CH295" s="31"/>
      <c r="CI295" s="31"/>
      <c r="CJ295" s="31"/>
      <c r="CK295" s="31"/>
      <c r="CL295" s="31"/>
      <c r="CM295" s="31"/>
      <c r="CN295" s="31"/>
      <c r="CO295" s="31"/>
      <c r="CP295" s="31"/>
      <c r="CQ295" s="31"/>
      <c r="CR295" s="31"/>
      <c r="CS295" s="31"/>
      <c r="CT295" s="31"/>
      <c r="CU295" s="31"/>
      <c r="CV295" s="31"/>
      <c r="CW295" s="31"/>
      <c r="CX295" s="31"/>
      <c r="CY295" s="31"/>
      <c r="CZ295" s="31"/>
      <c r="DA295" s="31"/>
      <c r="DB295" s="31"/>
      <c r="DC295" s="31"/>
      <c r="DD295" s="31"/>
      <c r="DE295" s="31"/>
      <c r="DF295" s="31"/>
      <c r="DG295" s="31"/>
      <c r="DH295" s="31"/>
      <c r="DI295" s="31"/>
      <c r="DJ295" s="31"/>
      <c r="DK295" s="31"/>
      <c r="DL295" s="31"/>
      <c r="DM295" s="31"/>
      <c r="DN295" s="31"/>
      <c r="DO295" s="31"/>
      <c r="DP295" s="31"/>
      <c r="DQ295" s="31"/>
      <c r="DR295" s="31"/>
      <c r="DS295" s="31"/>
      <c r="DT295" s="31"/>
      <c r="DU295" s="31"/>
      <c r="DV295" s="31"/>
      <c r="DW295" s="31"/>
      <c r="DX295" s="31"/>
      <c r="DY295" s="31"/>
      <c r="DZ295" s="31"/>
      <c r="EA295" s="31"/>
      <c r="EB295" s="31"/>
      <c r="EC295" s="31"/>
      <c r="ED295" s="31"/>
      <c r="EE295" s="31"/>
      <c r="EF295" s="31"/>
      <c r="EG295" s="31"/>
      <c r="EH295" s="31"/>
      <c r="EI295" s="31"/>
      <c r="EJ295" s="31"/>
      <c r="EK295" s="31"/>
      <c r="EL295" s="31"/>
      <c r="EM295" s="31"/>
      <c r="EN295" s="31"/>
      <c r="EO295" s="31"/>
      <c r="EP295" s="31"/>
      <c r="EQ295" s="31"/>
      <c r="ER295" s="31"/>
      <c r="ES295" s="31"/>
      <c r="ET295" s="31"/>
      <c r="EU295" s="31"/>
      <c r="EV295" s="31"/>
      <c r="EW295" s="31"/>
      <c r="EX295" s="31"/>
      <c r="EY295" s="31"/>
      <c r="EZ295" s="31"/>
      <c r="FA295" s="31"/>
      <c r="FB295" s="31"/>
      <c r="FC295" s="31"/>
      <c r="FD295" s="31"/>
      <c r="FE295" s="31"/>
      <c r="FF295" s="31"/>
      <c r="FG295" s="31"/>
      <c r="FH295" s="31"/>
      <c r="FI295" s="31"/>
      <c r="FJ295" s="31"/>
      <c r="FK295" s="31"/>
      <c r="FL295" s="31"/>
      <c r="FM295" s="31"/>
      <c r="FN295" s="31"/>
      <c r="FO295" s="31"/>
      <c r="FP295" s="31"/>
      <c r="FQ295" s="31"/>
      <c r="FR295" s="31"/>
      <c r="FS295" s="31"/>
      <c r="FT295" s="31"/>
      <c r="FU295" s="31"/>
      <c r="FV295" s="31"/>
      <c r="FW295" s="31"/>
      <c r="FX295" s="31"/>
      <c r="FY295" s="31"/>
      <c r="FZ295" s="31"/>
      <c r="GA295" s="31"/>
      <c r="GB295" s="31"/>
      <c r="GC295" s="31"/>
      <c r="GD295" s="31"/>
      <c r="GE295" s="31"/>
      <c r="GF295" s="31"/>
      <c r="GG295" s="31"/>
      <c r="GH295" s="31"/>
      <c r="GI295" s="31"/>
      <c r="GJ295" s="31"/>
      <c r="GK295" s="31"/>
      <c r="GL295" s="31"/>
      <c r="GM295" s="31"/>
      <c r="GN295" s="31"/>
      <c r="GO295" s="31"/>
      <c r="GP295" s="31"/>
      <c r="GQ295" s="31"/>
      <c r="GR295" s="31"/>
      <c r="GS295" s="31"/>
      <c r="GT295" s="31"/>
      <c r="GU295" s="31"/>
      <c r="GV295" s="31"/>
      <c r="GW295" s="31"/>
      <c r="GX295" s="31"/>
      <c r="GY295" s="31"/>
      <c r="GZ295" s="31"/>
      <c r="HA295" s="31"/>
      <c r="HB295" s="31"/>
      <c r="HC295" s="31"/>
      <c r="HD295" s="31"/>
      <c r="HE295" s="31"/>
      <c r="HF295" s="31"/>
      <c r="HG295" s="31"/>
      <c r="HH295" s="31"/>
      <c r="HI295" s="31"/>
      <c r="HJ295" s="31"/>
      <c r="HK295" s="31"/>
      <c r="HL295" s="31"/>
      <c r="HM295" s="31"/>
      <c r="HN295" s="31"/>
      <c r="HO295" s="31"/>
      <c r="HP295" s="31"/>
      <c r="HQ295" s="31"/>
      <c r="HR295" s="31"/>
      <c r="HS295" s="31"/>
      <c r="HT295" s="31"/>
      <c r="HU295" s="31"/>
      <c r="HV295" s="31"/>
      <c r="HW295" s="31"/>
      <c r="HX295" s="31"/>
      <c r="HY295" s="31"/>
      <c r="HZ295" s="31"/>
      <c r="IA295" s="31"/>
      <c r="IB295" s="31"/>
      <c r="IC295" s="31"/>
      <c r="ID295" s="31"/>
      <c r="IE295" s="31"/>
      <c r="IF295" s="31"/>
      <c r="IG295" s="31"/>
      <c r="IH295" s="31"/>
      <c r="II295" s="31"/>
      <c r="IJ295" s="31"/>
      <c r="IK295" s="31"/>
      <c r="IL295" s="31"/>
      <c r="IM295" s="31"/>
      <c r="IN295" s="31"/>
      <c r="IO295" s="31"/>
      <c r="IP295" s="31"/>
      <c r="IQ295" s="31"/>
      <c r="IR295" s="31"/>
      <c r="IS295" s="31"/>
    </row>
    <row r="296" spans="1:253" s="54" customFormat="1" ht="21.75" customHeight="1" x14ac:dyDescent="0.25">
      <c r="A296" s="7"/>
      <c r="B296" s="52"/>
      <c r="C296" s="53">
        <v>1000</v>
      </c>
      <c r="D296" s="53">
        <v>1003</v>
      </c>
      <c r="E296" s="53"/>
      <c r="F296" s="53" t="s">
        <v>40</v>
      </c>
      <c r="G296" s="53" t="s">
        <v>59</v>
      </c>
      <c r="H296" s="53" t="s">
        <v>59</v>
      </c>
      <c r="I296" s="53" t="s">
        <v>127</v>
      </c>
      <c r="J296" s="12" t="s">
        <v>127</v>
      </c>
      <c r="K296" s="9">
        <v>310</v>
      </c>
      <c r="L296" s="10"/>
      <c r="M296" s="38" t="s">
        <v>57</v>
      </c>
      <c r="N296" s="14" t="s">
        <v>126</v>
      </c>
      <c r="O296" s="13">
        <v>310</v>
      </c>
      <c r="P296" s="39">
        <v>15160488</v>
      </c>
      <c r="Q296" s="37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31"/>
      <c r="CB296" s="31"/>
      <c r="CC296" s="31"/>
      <c r="CD296" s="31"/>
      <c r="CE296" s="31"/>
      <c r="CF296" s="31"/>
      <c r="CG296" s="31"/>
      <c r="CH296" s="31"/>
      <c r="CI296" s="31"/>
      <c r="CJ296" s="31"/>
      <c r="CK296" s="31"/>
      <c r="CL296" s="31"/>
      <c r="CM296" s="31"/>
      <c r="CN296" s="31"/>
      <c r="CO296" s="31"/>
      <c r="CP296" s="31"/>
      <c r="CQ296" s="31"/>
      <c r="CR296" s="31"/>
      <c r="CS296" s="31"/>
      <c r="CT296" s="31"/>
      <c r="CU296" s="31"/>
      <c r="CV296" s="31"/>
      <c r="CW296" s="31"/>
      <c r="CX296" s="31"/>
      <c r="CY296" s="31"/>
      <c r="CZ296" s="31"/>
      <c r="DA296" s="31"/>
      <c r="DB296" s="31"/>
      <c r="DC296" s="31"/>
      <c r="DD296" s="31"/>
      <c r="DE296" s="31"/>
      <c r="DF296" s="31"/>
      <c r="DG296" s="31"/>
      <c r="DH296" s="31"/>
      <c r="DI296" s="31"/>
      <c r="DJ296" s="31"/>
      <c r="DK296" s="31"/>
      <c r="DL296" s="31"/>
      <c r="DM296" s="31"/>
      <c r="DN296" s="31"/>
      <c r="DO296" s="31"/>
      <c r="DP296" s="31"/>
      <c r="DQ296" s="31"/>
      <c r="DR296" s="31"/>
      <c r="DS296" s="31"/>
      <c r="DT296" s="31"/>
      <c r="DU296" s="31"/>
      <c r="DV296" s="31"/>
      <c r="DW296" s="31"/>
      <c r="DX296" s="31"/>
      <c r="DY296" s="31"/>
      <c r="DZ296" s="31"/>
      <c r="EA296" s="31"/>
      <c r="EB296" s="31"/>
      <c r="EC296" s="31"/>
      <c r="ED296" s="31"/>
      <c r="EE296" s="31"/>
      <c r="EF296" s="31"/>
      <c r="EG296" s="31"/>
      <c r="EH296" s="31"/>
      <c r="EI296" s="31"/>
      <c r="EJ296" s="31"/>
      <c r="EK296" s="31"/>
      <c r="EL296" s="31"/>
      <c r="EM296" s="31"/>
      <c r="EN296" s="31"/>
      <c r="EO296" s="31"/>
      <c r="EP296" s="31"/>
      <c r="EQ296" s="31"/>
      <c r="ER296" s="31"/>
      <c r="ES296" s="31"/>
      <c r="ET296" s="31"/>
      <c r="EU296" s="31"/>
      <c r="EV296" s="31"/>
      <c r="EW296" s="31"/>
      <c r="EX296" s="31"/>
      <c r="EY296" s="31"/>
      <c r="EZ296" s="31"/>
      <c r="FA296" s="31"/>
      <c r="FB296" s="31"/>
      <c r="FC296" s="31"/>
      <c r="FD296" s="31"/>
      <c r="FE296" s="31"/>
      <c r="FF296" s="31"/>
      <c r="FG296" s="31"/>
      <c r="FH296" s="31"/>
      <c r="FI296" s="31"/>
      <c r="FJ296" s="31"/>
      <c r="FK296" s="31"/>
      <c r="FL296" s="31"/>
      <c r="FM296" s="31"/>
      <c r="FN296" s="31"/>
      <c r="FO296" s="31"/>
      <c r="FP296" s="31"/>
      <c r="FQ296" s="31"/>
      <c r="FR296" s="31"/>
      <c r="FS296" s="31"/>
      <c r="FT296" s="31"/>
      <c r="FU296" s="31"/>
      <c r="FV296" s="31"/>
      <c r="FW296" s="31"/>
      <c r="FX296" s="31"/>
      <c r="FY296" s="31"/>
      <c r="FZ296" s="31"/>
      <c r="GA296" s="31"/>
      <c r="GB296" s="31"/>
      <c r="GC296" s="31"/>
      <c r="GD296" s="31"/>
      <c r="GE296" s="31"/>
      <c r="GF296" s="31"/>
      <c r="GG296" s="31"/>
      <c r="GH296" s="31"/>
      <c r="GI296" s="31"/>
      <c r="GJ296" s="31"/>
      <c r="GK296" s="31"/>
      <c r="GL296" s="31"/>
      <c r="GM296" s="31"/>
      <c r="GN296" s="31"/>
      <c r="GO296" s="31"/>
      <c r="GP296" s="31"/>
      <c r="GQ296" s="31"/>
      <c r="GR296" s="31"/>
      <c r="GS296" s="31"/>
      <c r="GT296" s="31"/>
      <c r="GU296" s="31"/>
      <c r="GV296" s="31"/>
      <c r="GW296" s="31"/>
      <c r="GX296" s="31"/>
      <c r="GY296" s="31"/>
      <c r="GZ296" s="31"/>
      <c r="HA296" s="31"/>
      <c r="HB296" s="31"/>
      <c r="HC296" s="31"/>
      <c r="HD296" s="31"/>
      <c r="HE296" s="31"/>
      <c r="HF296" s="31"/>
      <c r="HG296" s="31"/>
      <c r="HH296" s="31"/>
      <c r="HI296" s="31"/>
      <c r="HJ296" s="31"/>
      <c r="HK296" s="31"/>
      <c r="HL296" s="31"/>
      <c r="HM296" s="31"/>
      <c r="HN296" s="31"/>
      <c r="HO296" s="31"/>
      <c r="HP296" s="31"/>
      <c r="HQ296" s="31"/>
      <c r="HR296" s="31"/>
      <c r="HS296" s="31"/>
      <c r="HT296" s="31"/>
      <c r="HU296" s="31"/>
      <c r="HV296" s="31"/>
      <c r="HW296" s="31"/>
      <c r="HX296" s="31"/>
      <c r="HY296" s="31"/>
      <c r="HZ296" s="31"/>
      <c r="IA296" s="31"/>
      <c r="IB296" s="31"/>
      <c r="IC296" s="31"/>
      <c r="ID296" s="31"/>
      <c r="IE296" s="31"/>
      <c r="IF296" s="31"/>
      <c r="IG296" s="31"/>
      <c r="IH296" s="31"/>
      <c r="II296" s="31"/>
      <c r="IJ296" s="31"/>
      <c r="IK296" s="31"/>
      <c r="IL296" s="31"/>
      <c r="IM296" s="31"/>
      <c r="IN296" s="31"/>
      <c r="IO296" s="31"/>
      <c r="IP296" s="31"/>
      <c r="IQ296" s="31"/>
      <c r="IR296" s="31"/>
      <c r="IS296" s="31"/>
    </row>
    <row r="297" spans="1:253" s="54" customFormat="1" ht="35.25" customHeight="1" x14ac:dyDescent="0.25">
      <c r="A297" s="7"/>
      <c r="B297" s="130" t="s">
        <v>124</v>
      </c>
      <c r="C297" s="130"/>
      <c r="D297" s="130"/>
      <c r="E297" s="11">
        <v>1003</v>
      </c>
      <c r="F297" s="123"/>
      <c r="G297" s="123"/>
      <c r="H297" s="123"/>
      <c r="I297" s="123"/>
      <c r="J297" s="8" t="s">
        <v>124</v>
      </c>
      <c r="K297" s="9">
        <v>310</v>
      </c>
      <c r="L297" s="10"/>
      <c r="M297" s="38" t="s">
        <v>125</v>
      </c>
      <c r="N297" s="14" t="s">
        <v>123</v>
      </c>
      <c r="O297" s="13" t="s">
        <v>2</v>
      </c>
      <c r="P297" s="39">
        <v>100000</v>
      </c>
      <c r="Q297" s="37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31"/>
      <c r="CB297" s="31"/>
      <c r="CC297" s="31"/>
      <c r="CD297" s="31"/>
      <c r="CE297" s="31"/>
      <c r="CF297" s="31"/>
      <c r="CG297" s="31"/>
      <c r="CH297" s="31"/>
      <c r="CI297" s="31"/>
      <c r="CJ297" s="31"/>
      <c r="CK297" s="31"/>
      <c r="CL297" s="31"/>
      <c r="CM297" s="31"/>
      <c r="CN297" s="31"/>
      <c r="CO297" s="31"/>
      <c r="CP297" s="31"/>
      <c r="CQ297" s="31"/>
      <c r="CR297" s="31"/>
      <c r="CS297" s="31"/>
      <c r="CT297" s="31"/>
      <c r="CU297" s="31"/>
      <c r="CV297" s="31"/>
      <c r="CW297" s="31"/>
      <c r="CX297" s="31"/>
      <c r="CY297" s="31"/>
      <c r="CZ297" s="31"/>
      <c r="DA297" s="31"/>
      <c r="DB297" s="31"/>
      <c r="DC297" s="31"/>
      <c r="DD297" s="31"/>
      <c r="DE297" s="31"/>
      <c r="DF297" s="31"/>
      <c r="DG297" s="31"/>
      <c r="DH297" s="31"/>
      <c r="DI297" s="31"/>
      <c r="DJ297" s="31"/>
      <c r="DK297" s="31"/>
      <c r="DL297" s="31"/>
      <c r="DM297" s="31"/>
      <c r="DN297" s="31"/>
      <c r="DO297" s="31"/>
      <c r="DP297" s="31"/>
      <c r="DQ297" s="31"/>
      <c r="DR297" s="31"/>
      <c r="DS297" s="31"/>
      <c r="DT297" s="31"/>
      <c r="DU297" s="31"/>
      <c r="DV297" s="31"/>
      <c r="DW297" s="31"/>
      <c r="DX297" s="31"/>
      <c r="DY297" s="31"/>
      <c r="DZ297" s="31"/>
      <c r="EA297" s="31"/>
      <c r="EB297" s="31"/>
      <c r="EC297" s="31"/>
      <c r="ED297" s="31"/>
      <c r="EE297" s="31"/>
      <c r="EF297" s="31"/>
      <c r="EG297" s="31"/>
      <c r="EH297" s="31"/>
      <c r="EI297" s="31"/>
      <c r="EJ297" s="31"/>
      <c r="EK297" s="31"/>
      <c r="EL297" s="31"/>
      <c r="EM297" s="31"/>
      <c r="EN297" s="31"/>
      <c r="EO297" s="31"/>
      <c r="EP297" s="31"/>
      <c r="EQ297" s="31"/>
      <c r="ER297" s="31"/>
      <c r="ES297" s="31"/>
      <c r="ET297" s="31"/>
      <c r="EU297" s="31"/>
      <c r="EV297" s="31"/>
      <c r="EW297" s="31"/>
      <c r="EX297" s="31"/>
      <c r="EY297" s="31"/>
      <c r="EZ297" s="31"/>
      <c r="FA297" s="31"/>
      <c r="FB297" s="31"/>
      <c r="FC297" s="31"/>
      <c r="FD297" s="31"/>
      <c r="FE297" s="31"/>
      <c r="FF297" s="31"/>
      <c r="FG297" s="31"/>
      <c r="FH297" s="31"/>
      <c r="FI297" s="31"/>
      <c r="FJ297" s="31"/>
      <c r="FK297" s="31"/>
      <c r="FL297" s="31"/>
      <c r="FM297" s="31"/>
      <c r="FN297" s="31"/>
      <c r="FO297" s="31"/>
      <c r="FP297" s="31"/>
      <c r="FQ297" s="31"/>
      <c r="FR297" s="31"/>
      <c r="FS297" s="31"/>
      <c r="FT297" s="31"/>
      <c r="FU297" s="31"/>
      <c r="FV297" s="31"/>
      <c r="FW297" s="31"/>
      <c r="FX297" s="31"/>
      <c r="FY297" s="31"/>
      <c r="FZ297" s="31"/>
      <c r="GA297" s="31"/>
      <c r="GB297" s="31"/>
      <c r="GC297" s="31"/>
      <c r="GD297" s="31"/>
      <c r="GE297" s="31"/>
      <c r="GF297" s="31"/>
      <c r="GG297" s="31"/>
      <c r="GH297" s="31"/>
      <c r="GI297" s="31"/>
      <c r="GJ297" s="31"/>
      <c r="GK297" s="31"/>
      <c r="GL297" s="31"/>
      <c r="GM297" s="31"/>
      <c r="GN297" s="31"/>
      <c r="GO297" s="31"/>
      <c r="GP297" s="31"/>
      <c r="GQ297" s="31"/>
      <c r="GR297" s="31"/>
      <c r="GS297" s="31"/>
      <c r="GT297" s="31"/>
      <c r="GU297" s="31"/>
      <c r="GV297" s="31"/>
      <c r="GW297" s="31"/>
      <c r="GX297" s="31"/>
      <c r="GY297" s="31"/>
      <c r="GZ297" s="31"/>
      <c r="HA297" s="31"/>
      <c r="HB297" s="31"/>
      <c r="HC297" s="31"/>
      <c r="HD297" s="31"/>
      <c r="HE297" s="31"/>
      <c r="HF297" s="31"/>
      <c r="HG297" s="31"/>
      <c r="HH297" s="31"/>
      <c r="HI297" s="31"/>
      <c r="HJ297" s="31"/>
      <c r="HK297" s="31"/>
      <c r="HL297" s="31"/>
      <c r="HM297" s="31"/>
      <c r="HN297" s="31"/>
      <c r="HO297" s="31"/>
      <c r="HP297" s="31"/>
      <c r="HQ297" s="31"/>
      <c r="HR297" s="31"/>
      <c r="HS297" s="31"/>
      <c r="HT297" s="31"/>
      <c r="HU297" s="31"/>
      <c r="HV297" s="31"/>
      <c r="HW297" s="31"/>
      <c r="HX297" s="31"/>
      <c r="HY297" s="31"/>
      <c r="HZ297" s="31"/>
      <c r="IA297" s="31"/>
      <c r="IB297" s="31"/>
      <c r="IC297" s="31"/>
      <c r="ID297" s="31"/>
      <c r="IE297" s="31"/>
      <c r="IF297" s="31"/>
      <c r="IG297" s="31"/>
      <c r="IH297" s="31"/>
      <c r="II297" s="31"/>
      <c r="IJ297" s="31"/>
      <c r="IK297" s="31"/>
      <c r="IL297" s="31"/>
      <c r="IM297" s="31"/>
      <c r="IN297" s="31"/>
      <c r="IO297" s="31"/>
      <c r="IP297" s="31"/>
      <c r="IQ297" s="31"/>
      <c r="IR297" s="31"/>
      <c r="IS297" s="31"/>
    </row>
    <row r="298" spans="1:253" s="54" customFormat="1" ht="21" customHeight="1" x14ac:dyDescent="0.25">
      <c r="A298" s="7"/>
      <c r="B298" s="52"/>
      <c r="C298" s="53">
        <v>1000</v>
      </c>
      <c r="D298" s="53">
        <v>1003</v>
      </c>
      <c r="E298" s="53">
        <v>1003</v>
      </c>
      <c r="F298" s="53" t="s">
        <v>40</v>
      </c>
      <c r="G298" s="53" t="s">
        <v>59</v>
      </c>
      <c r="H298" s="53" t="s">
        <v>59</v>
      </c>
      <c r="I298" s="53" t="s">
        <v>124</v>
      </c>
      <c r="J298" s="12" t="s">
        <v>124</v>
      </c>
      <c r="K298" s="9">
        <v>310</v>
      </c>
      <c r="L298" s="10"/>
      <c r="M298" s="38" t="s">
        <v>57</v>
      </c>
      <c r="N298" s="14" t="s">
        <v>123</v>
      </c>
      <c r="O298" s="13">
        <v>310</v>
      </c>
      <c r="P298" s="39">
        <v>100000</v>
      </c>
      <c r="Q298" s="37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  <c r="CO298" s="31"/>
      <c r="CP298" s="31"/>
      <c r="CQ298" s="31"/>
      <c r="CR298" s="31"/>
      <c r="CS298" s="31"/>
      <c r="CT298" s="31"/>
      <c r="CU298" s="31"/>
      <c r="CV298" s="31"/>
      <c r="CW298" s="31"/>
      <c r="CX298" s="31"/>
      <c r="CY298" s="31"/>
      <c r="CZ298" s="31"/>
      <c r="DA298" s="31"/>
      <c r="DB298" s="31"/>
      <c r="DC298" s="31"/>
      <c r="DD298" s="31"/>
      <c r="DE298" s="31"/>
      <c r="DF298" s="31"/>
      <c r="DG298" s="31"/>
      <c r="DH298" s="31"/>
      <c r="DI298" s="31"/>
      <c r="DJ298" s="31"/>
      <c r="DK298" s="31"/>
      <c r="DL298" s="31"/>
      <c r="DM298" s="31"/>
      <c r="DN298" s="31"/>
      <c r="DO298" s="31"/>
      <c r="DP298" s="31"/>
      <c r="DQ298" s="31"/>
      <c r="DR298" s="31"/>
      <c r="DS298" s="31"/>
      <c r="DT298" s="31"/>
      <c r="DU298" s="31"/>
      <c r="DV298" s="31"/>
      <c r="DW298" s="31"/>
      <c r="DX298" s="31"/>
      <c r="DY298" s="31"/>
      <c r="DZ298" s="31"/>
      <c r="EA298" s="31"/>
      <c r="EB298" s="31"/>
      <c r="EC298" s="31"/>
      <c r="ED298" s="31"/>
      <c r="EE298" s="31"/>
      <c r="EF298" s="31"/>
      <c r="EG298" s="31"/>
      <c r="EH298" s="31"/>
      <c r="EI298" s="31"/>
      <c r="EJ298" s="31"/>
      <c r="EK298" s="31"/>
      <c r="EL298" s="31"/>
      <c r="EM298" s="31"/>
      <c r="EN298" s="31"/>
      <c r="EO298" s="31"/>
      <c r="EP298" s="31"/>
      <c r="EQ298" s="31"/>
      <c r="ER298" s="31"/>
      <c r="ES298" s="31"/>
      <c r="ET298" s="31"/>
      <c r="EU298" s="31"/>
      <c r="EV298" s="31"/>
      <c r="EW298" s="31"/>
      <c r="EX298" s="31"/>
      <c r="EY298" s="31"/>
      <c r="EZ298" s="31"/>
      <c r="FA298" s="31"/>
      <c r="FB298" s="31"/>
      <c r="FC298" s="31"/>
      <c r="FD298" s="31"/>
      <c r="FE298" s="31"/>
      <c r="FF298" s="31"/>
      <c r="FG298" s="31"/>
      <c r="FH298" s="31"/>
      <c r="FI298" s="31"/>
      <c r="FJ298" s="31"/>
      <c r="FK298" s="31"/>
      <c r="FL298" s="31"/>
      <c r="FM298" s="31"/>
      <c r="FN298" s="31"/>
      <c r="FO298" s="31"/>
      <c r="FP298" s="31"/>
      <c r="FQ298" s="31"/>
      <c r="FR298" s="31"/>
      <c r="FS298" s="31"/>
      <c r="FT298" s="31"/>
      <c r="FU298" s="31"/>
      <c r="FV298" s="31"/>
      <c r="FW298" s="31"/>
      <c r="FX298" s="31"/>
      <c r="FY298" s="31"/>
      <c r="FZ298" s="31"/>
      <c r="GA298" s="31"/>
      <c r="GB298" s="31"/>
      <c r="GC298" s="31"/>
      <c r="GD298" s="31"/>
      <c r="GE298" s="31"/>
      <c r="GF298" s="31"/>
      <c r="GG298" s="31"/>
      <c r="GH298" s="31"/>
      <c r="GI298" s="31"/>
      <c r="GJ298" s="31"/>
      <c r="GK298" s="31"/>
      <c r="GL298" s="31"/>
      <c r="GM298" s="31"/>
      <c r="GN298" s="31"/>
      <c r="GO298" s="31"/>
      <c r="GP298" s="31"/>
      <c r="GQ298" s="31"/>
      <c r="GR298" s="31"/>
      <c r="GS298" s="31"/>
      <c r="GT298" s="31"/>
      <c r="GU298" s="31"/>
      <c r="GV298" s="31"/>
      <c r="GW298" s="31"/>
      <c r="GX298" s="31"/>
      <c r="GY298" s="31"/>
      <c r="GZ298" s="31"/>
      <c r="HA298" s="31"/>
      <c r="HB298" s="31"/>
      <c r="HC298" s="31"/>
      <c r="HD298" s="31"/>
      <c r="HE298" s="31"/>
      <c r="HF298" s="31"/>
      <c r="HG298" s="31"/>
      <c r="HH298" s="31"/>
      <c r="HI298" s="31"/>
      <c r="HJ298" s="31"/>
      <c r="HK298" s="31"/>
      <c r="HL298" s="31"/>
      <c r="HM298" s="31"/>
      <c r="HN298" s="31"/>
      <c r="HO298" s="31"/>
      <c r="HP298" s="31"/>
      <c r="HQ298" s="31"/>
      <c r="HR298" s="31"/>
      <c r="HS298" s="31"/>
      <c r="HT298" s="31"/>
      <c r="HU298" s="31"/>
      <c r="HV298" s="31"/>
      <c r="HW298" s="31"/>
      <c r="HX298" s="31"/>
      <c r="HY298" s="31"/>
      <c r="HZ298" s="31"/>
      <c r="IA298" s="31"/>
      <c r="IB298" s="31"/>
      <c r="IC298" s="31"/>
      <c r="ID298" s="31"/>
      <c r="IE298" s="31"/>
      <c r="IF298" s="31"/>
      <c r="IG298" s="31"/>
      <c r="IH298" s="31"/>
      <c r="II298" s="31"/>
      <c r="IJ298" s="31"/>
      <c r="IK298" s="31"/>
      <c r="IL298" s="31"/>
      <c r="IM298" s="31"/>
      <c r="IN298" s="31"/>
      <c r="IO298" s="31"/>
      <c r="IP298" s="31"/>
      <c r="IQ298" s="31"/>
      <c r="IR298" s="31"/>
      <c r="IS298" s="31"/>
    </row>
    <row r="299" spans="1:253" s="54" customFormat="1" ht="60" customHeight="1" x14ac:dyDescent="0.25">
      <c r="A299" s="7"/>
      <c r="B299" s="130" t="s">
        <v>121</v>
      </c>
      <c r="C299" s="130"/>
      <c r="D299" s="130"/>
      <c r="E299" s="11">
        <v>1003</v>
      </c>
      <c r="F299" s="123"/>
      <c r="G299" s="123"/>
      <c r="H299" s="123"/>
      <c r="I299" s="123"/>
      <c r="J299" s="8" t="s">
        <v>121</v>
      </c>
      <c r="K299" s="9">
        <v>310</v>
      </c>
      <c r="L299" s="10"/>
      <c r="M299" s="38" t="s">
        <v>122</v>
      </c>
      <c r="N299" s="14" t="s">
        <v>120</v>
      </c>
      <c r="O299" s="13" t="s">
        <v>2</v>
      </c>
      <c r="P299" s="39">
        <v>102400</v>
      </c>
      <c r="Q299" s="37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31"/>
      <c r="CB299" s="31"/>
      <c r="CC299" s="31"/>
      <c r="CD299" s="31"/>
      <c r="CE299" s="31"/>
      <c r="CF299" s="31"/>
      <c r="CG299" s="31"/>
      <c r="CH299" s="31"/>
      <c r="CI299" s="31"/>
      <c r="CJ299" s="31"/>
      <c r="CK299" s="31"/>
      <c r="CL299" s="31"/>
      <c r="CM299" s="31"/>
      <c r="CN299" s="31"/>
      <c r="CO299" s="31"/>
      <c r="CP299" s="31"/>
      <c r="CQ299" s="31"/>
      <c r="CR299" s="31"/>
      <c r="CS299" s="31"/>
      <c r="CT299" s="31"/>
      <c r="CU299" s="31"/>
      <c r="CV299" s="31"/>
      <c r="CW299" s="31"/>
      <c r="CX299" s="31"/>
      <c r="CY299" s="31"/>
      <c r="CZ299" s="31"/>
      <c r="DA299" s="31"/>
      <c r="DB299" s="31"/>
      <c r="DC299" s="31"/>
      <c r="DD299" s="31"/>
      <c r="DE299" s="31"/>
      <c r="DF299" s="31"/>
      <c r="DG299" s="31"/>
      <c r="DH299" s="31"/>
      <c r="DI299" s="31"/>
      <c r="DJ299" s="31"/>
      <c r="DK299" s="31"/>
      <c r="DL299" s="31"/>
      <c r="DM299" s="31"/>
      <c r="DN299" s="31"/>
      <c r="DO299" s="31"/>
      <c r="DP299" s="31"/>
      <c r="DQ299" s="31"/>
      <c r="DR299" s="31"/>
      <c r="DS299" s="31"/>
      <c r="DT299" s="31"/>
      <c r="DU299" s="31"/>
      <c r="DV299" s="31"/>
      <c r="DW299" s="31"/>
      <c r="DX299" s="31"/>
      <c r="DY299" s="31"/>
      <c r="DZ299" s="31"/>
      <c r="EA299" s="31"/>
      <c r="EB299" s="31"/>
      <c r="EC299" s="31"/>
      <c r="ED299" s="31"/>
      <c r="EE299" s="31"/>
      <c r="EF299" s="31"/>
      <c r="EG299" s="31"/>
      <c r="EH299" s="31"/>
      <c r="EI299" s="31"/>
      <c r="EJ299" s="31"/>
      <c r="EK299" s="31"/>
      <c r="EL299" s="31"/>
      <c r="EM299" s="31"/>
      <c r="EN299" s="31"/>
      <c r="EO299" s="31"/>
      <c r="EP299" s="31"/>
      <c r="EQ299" s="31"/>
      <c r="ER299" s="31"/>
      <c r="ES299" s="31"/>
      <c r="ET299" s="31"/>
      <c r="EU299" s="31"/>
      <c r="EV299" s="31"/>
      <c r="EW299" s="31"/>
      <c r="EX299" s="31"/>
      <c r="EY299" s="31"/>
      <c r="EZ299" s="31"/>
      <c r="FA299" s="31"/>
      <c r="FB299" s="31"/>
      <c r="FC299" s="31"/>
      <c r="FD299" s="31"/>
      <c r="FE299" s="31"/>
      <c r="FF299" s="31"/>
      <c r="FG299" s="31"/>
      <c r="FH299" s="31"/>
      <c r="FI299" s="31"/>
      <c r="FJ299" s="31"/>
      <c r="FK299" s="31"/>
      <c r="FL299" s="31"/>
      <c r="FM299" s="31"/>
      <c r="FN299" s="31"/>
      <c r="FO299" s="31"/>
      <c r="FP299" s="31"/>
      <c r="FQ299" s="31"/>
      <c r="FR299" s="31"/>
      <c r="FS299" s="31"/>
      <c r="FT299" s="31"/>
      <c r="FU299" s="31"/>
      <c r="FV299" s="31"/>
      <c r="FW299" s="31"/>
      <c r="FX299" s="31"/>
      <c r="FY299" s="31"/>
      <c r="FZ299" s="31"/>
      <c r="GA299" s="31"/>
      <c r="GB299" s="31"/>
      <c r="GC299" s="31"/>
      <c r="GD299" s="31"/>
      <c r="GE299" s="31"/>
      <c r="GF299" s="31"/>
      <c r="GG299" s="31"/>
      <c r="GH299" s="31"/>
      <c r="GI299" s="31"/>
      <c r="GJ299" s="31"/>
      <c r="GK299" s="31"/>
      <c r="GL299" s="31"/>
      <c r="GM299" s="31"/>
      <c r="GN299" s="31"/>
      <c r="GO299" s="31"/>
      <c r="GP299" s="31"/>
      <c r="GQ299" s="31"/>
      <c r="GR299" s="31"/>
      <c r="GS299" s="31"/>
      <c r="GT299" s="31"/>
      <c r="GU299" s="31"/>
      <c r="GV299" s="31"/>
      <c r="GW299" s="31"/>
      <c r="GX299" s="31"/>
      <c r="GY299" s="31"/>
      <c r="GZ299" s="31"/>
      <c r="HA299" s="31"/>
      <c r="HB299" s="31"/>
      <c r="HC299" s="31"/>
      <c r="HD299" s="31"/>
      <c r="HE299" s="31"/>
      <c r="HF299" s="31"/>
      <c r="HG299" s="31"/>
      <c r="HH299" s="31"/>
      <c r="HI299" s="31"/>
      <c r="HJ299" s="31"/>
      <c r="HK299" s="31"/>
      <c r="HL299" s="31"/>
      <c r="HM299" s="31"/>
      <c r="HN299" s="31"/>
      <c r="HO299" s="31"/>
      <c r="HP299" s="31"/>
      <c r="HQ299" s="31"/>
      <c r="HR299" s="31"/>
      <c r="HS299" s="31"/>
      <c r="HT299" s="31"/>
      <c r="HU299" s="31"/>
      <c r="HV299" s="31"/>
      <c r="HW299" s="31"/>
      <c r="HX299" s="31"/>
      <c r="HY299" s="31"/>
      <c r="HZ299" s="31"/>
      <c r="IA299" s="31"/>
      <c r="IB299" s="31"/>
      <c r="IC299" s="31"/>
      <c r="ID299" s="31"/>
      <c r="IE299" s="31"/>
      <c r="IF299" s="31"/>
      <c r="IG299" s="31"/>
      <c r="IH299" s="31"/>
      <c r="II299" s="31"/>
      <c r="IJ299" s="31"/>
      <c r="IK299" s="31"/>
      <c r="IL299" s="31"/>
      <c r="IM299" s="31"/>
      <c r="IN299" s="31"/>
      <c r="IO299" s="31"/>
      <c r="IP299" s="31"/>
      <c r="IQ299" s="31"/>
      <c r="IR299" s="31"/>
      <c r="IS299" s="31"/>
    </row>
    <row r="300" spans="1:253" s="54" customFormat="1" ht="30" customHeight="1" x14ac:dyDescent="0.25">
      <c r="A300" s="7"/>
      <c r="B300" s="52"/>
      <c r="C300" s="53">
        <v>1000</v>
      </c>
      <c r="D300" s="53">
        <v>1003</v>
      </c>
      <c r="E300" s="53">
        <v>1003</v>
      </c>
      <c r="F300" s="53" t="s">
        <v>40</v>
      </c>
      <c r="G300" s="53" t="s">
        <v>59</v>
      </c>
      <c r="H300" s="53" t="s">
        <v>59</v>
      </c>
      <c r="I300" s="53" t="s">
        <v>121</v>
      </c>
      <c r="J300" s="12" t="s">
        <v>121</v>
      </c>
      <c r="K300" s="9">
        <v>240</v>
      </c>
      <c r="L300" s="10"/>
      <c r="M300" s="38" t="s">
        <v>10</v>
      </c>
      <c r="N300" s="14" t="s">
        <v>120</v>
      </c>
      <c r="O300" s="13">
        <v>240</v>
      </c>
      <c r="P300" s="39">
        <v>370</v>
      </c>
      <c r="Q300" s="37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31"/>
      <c r="CB300" s="31"/>
      <c r="CC300" s="31"/>
      <c r="CD300" s="31"/>
      <c r="CE300" s="31"/>
      <c r="CF300" s="31"/>
      <c r="CG300" s="31"/>
      <c r="CH300" s="31"/>
      <c r="CI300" s="31"/>
      <c r="CJ300" s="31"/>
      <c r="CK300" s="31"/>
      <c r="CL300" s="31"/>
      <c r="CM300" s="31"/>
      <c r="CN300" s="31"/>
      <c r="CO300" s="31"/>
      <c r="CP300" s="31"/>
      <c r="CQ300" s="31"/>
      <c r="CR300" s="31"/>
      <c r="CS300" s="31"/>
      <c r="CT300" s="31"/>
      <c r="CU300" s="31"/>
      <c r="CV300" s="31"/>
      <c r="CW300" s="31"/>
      <c r="CX300" s="31"/>
      <c r="CY300" s="31"/>
      <c r="CZ300" s="31"/>
      <c r="DA300" s="31"/>
      <c r="DB300" s="31"/>
      <c r="DC300" s="31"/>
      <c r="DD300" s="31"/>
      <c r="DE300" s="31"/>
      <c r="DF300" s="31"/>
      <c r="DG300" s="31"/>
      <c r="DH300" s="31"/>
      <c r="DI300" s="31"/>
      <c r="DJ300" s="31"/>
      <c r="DK300" s="31"/>
      <c r="DL300" s="31"/>
      <c r="DM300" s="31"/>
      <c r="DN300" s="31"/>
      <c r="DO300" s="31"/>
      <c r="DP300" s="31"/>
      <c r="DQ300" s="31"/>
      <c r="DR300" s="31"/>
      <c r="DS300" s="31"/>
      <c r="DT300" s="31"/>
      <c r="DU300" s="31"/>
      <c r="DV300" s="31"/>
      <c r="DW300" s="31"/>
      <c r="DX300" s="31"/>
      <c r="DY300" s="31"/>
      <c r="DZ300" s="31"/>
      <c r="EA300" s="31"/>
      <c r="EB300" s="31"/>
      <c r="EC300" s="31"/>
      <c r="ED300" s="31"/>
      <c r="EE300" s="31"/>
      <c r="EF300" s="31"/>
      <c r="EG300" s="31"/>
      <c r="EH300" s="31"/>
      <c r="EI300" s="31"/>
      <c r="EJ300" s="31"/>
      <c r="EK300" s="31"/>
      <c r="EL300" s="31"/>
      <c r="EM300" s="31"/>
      <c r="EN300" s="31"/>
      <c r="EO300" s="31"/>
      <c r="EP300" s="31"/>
      <c r="EQ300" s="31"/>
      <c r="ER300" s="31"/>
      <c r="ES300" s="31"/>
      <c r="ET300" s="31"/>
      <c r="EU300" s="31"/>
      <c r="EV300" s="31"/>
      <c r="EW300" s="31"/>
      <c r="EX300" s="31"/>
      <c r="EY300" s="31"/>
      <c r="EZ300" s="31"/>
      <c r="FA300" s="31"/>
      <c r="FB300" s="31"/>
      <c r="FC300" s="31"/>
      <c r="FD300" s="31"/>
      <c r="FE300" s="31"/>
      <c r="FF300" s="31"/>
      <c r="FG300" s="31"/>
      <c r="FH300" s="31"/>
      <c r="FI300" s="31"/>
      <c r="FJ300" s="31"/>
      <c r="FK300" s="31"/>
      <c r="FL300" s="31"/>
      <c r="FM300" s="31"/>
      <c r="FN300" s="31"/>
      <c r="FO300" s="31"/>
      <c r="FP300" s="31"/>
      <c r="FQ300" s="31"/>
      <c r="FR300" s="31"/>
      <c r="FS300" s="31"/>
      <c r="FT300" s="31"/>
      <c r="FU300" s="31"/>
      <c r="FV300" s="31"/>
      <c r="FW300" s="31"/>
      <c r="FX300" s="31"/>
      <c r="FY300" s="31"/>
      <c r="FZ300" s="31"/>
      <c r="GA300" s="31"/>
      <c r="GB300" s="31"/>
      <c r="GC300" s="31"/>
      <c r="GD300" s="31"/>
      <c r="GE300" s="31"/>
      <c r="GF300" s="31"/>
      <c r="GG300" s="31"/>
      <c r="GH300" s="31"/>
      <c r="GI300" s="31"/>
      <c r="GJ300" s="31"/>
      <c r="GK300" s="31"/>
      <c r="GL300" s="31"/>
      <c r="GM300" s="31"/>
      <c r="GN300" s="31"/>
      <c r="GO300" s="31"/>
      <c r="GP300" s="31"/>
      <c r="GQ300" s="31"/>
      <c r="GR300" s="31"/>
      <c r="GS300" s="31"/>
      <c r="GT300" s="31"/>
      <c r="GU300" s="31"/>
      <c r="GV300" s="31"/>
      <c r="GW300" s="31"/>
      <c r="GX300" s="31"/>
      <c r="GY300" s="31"/>
      <c r="GZ300" s="31"/>
      <c r="HA300" s="31"/>
      <c r="HB300" s="31"/>
      <c r="HC300" s="31"/>
      <c r="HD300" s="31"/>
      <c r="HE300" s="31"/>
      <c r="HF300" s="31"/>
      <c r="HG300" s="31"/>
      <c r="HH300" s="31"/>
      <c r="HI300" s="31"/>
      <c r="HJ300" s="31"/>
      <c r="HK300" s="31"/>
      <c r="HL300" s="31"/>
      <c r="HM300" s="31"/>
      <c r="HN300" s="31"/>
      <c r="HO300" s="31"/>
      <c r="HP300" s="31"/>
      <c r="HQ300" s="31"/>
      <c r="HR300" s="31"/>
      <c r="HS300" s="31"/>
      <c r="HT300" s="31"/>
      <c r="HU300" s="31"/>
      <c r="HV300" s="31"/>
      <c r="HW300" s="31"/>
      <c r="HX300" s="31"/>
      <c r="HY300" s="31"/>
      <c r="HZ300" s="31"/>
      <c r="IA300" s="31"/>
      <c r="IB300" s="31"/>
      <c r="IC300" s="31"/>
      <c r="ID300" s="31"/>
      <c r="IE300" s="31"/>
      <c r="IF300" s="31"/>
      <c r="IG300" s="31"/>
      <c r="IH300" s="31"/>
      <c r="II300" s="31"/>
      <c r="IJ300" s="31"/>
      <c r="IK300" s="31"/>
      <c r="IL300" s="31"/>
      <c r="IM300" s="31"/>
      <c r="IN300" s="31"/>
      <c r="IO300" s="31"/>
      <c r="IP300" s="31"/>
      <c r="IQ300" s="31"/>
      <c r="IR300" s="31"/>
      <c r="IS300" s="31"/>
    </row>
    <row r="301" spans="1:253" s="54" customFormat="1" ht="23.25" customHeight="1" x14ac:dyDescent="0.25">
      <c r="A301" s="7"/>
      <c r="B301" s="52"/>
      <c r="C301" s="53">
        <v>1000</v>
      </c>
      <c r="D301" s="53">
        <v>1003</v>
      </c>
      <c r="E301" s="53"/>
      <c r="F301" s="53" t="s">
        <v>40</v>
      </c>
      <c r="G301" s="53" t="s">
        <v>59</v>
      </c>
      <c r="H301" s="53" t="s">
        <v>59</v>
      </c>
      <c r="I301" s="53" t="s">
        <v>121</v>
      </c>
      <c r="J301" s="12" t="s">
        <v>121</v>
      </c>
      <c r="K301" s="9">
        <v>310</v>
      </c>
      <c r="L301" s="10"/>
      <c r="M301" s="38" t="s">
        <v>57</v>
      </c>
      <c r="N301" s="14" t="s">
        <v>120</v>
      </c>
      <c r="O301" s="13">
        <v>310</v>
      </c>
      <c r="P301" s="39">
        <v>102030</v>
      </c>
      <c r="Q301" s="37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31"/>
      <c r="CB301" s="31"/>
      <c r="CC301" s="31"/>
      <c r="CD301" s="31"/>
      <c r="CE301" s="31"/>
      <c r="CF301" s="31"/>
      <c r="CG301" s="31"/>
      <c r="CH301" s="31"/>
      <c r="CI301" s="31"/>
      <c r="CJ301" s="31"/>
      <c r="CK301" s="31"/>
      <c r="CL301" s="31"/>
      <c r="CM301" s="31"/>
      <c r="CN301" s="31"/>
      <c r="CO301" s="31"/>
      <c r="CP301" s="31"/>
      <c r="CQ301" s="31"/>
      <c r="CR301" s="31"/>
      <c r="CS301" s="31"/>
      <c r="CT301" s="31"/>
      <c r="CU301" s="31"/>
      <c r="CV301" s="31"/>
      <c r="CW301" s="31"/>
      <c r="CX301" s="31"/>
      <c r="CY301" s="31"/>
      <c r="CZ301" s="31"/>
      <c r="DA301" s="31"/>
      <c r="DB301" s="31"/>
      <c r="DC301" s="31"/>
      <c r="DD301" s="31"/>
      <c r="DE301" s="31"/>
      <c r="DF301" s="31"/>
      <c r="DG301" s="31"/>
      <c r="DH301" s="31"/>
      <c r="DI301" s="31"/>
      <c r="DJ301" s="31"/>
      <c r="DK301" s="31"/>
      <c r="DL301" s="31"/>
      <c r="DM301" s="31"/>
      <c r="DN301" s="31"/>
      <c r="DO301" s="31"/>
      <c r="DP301" s="31"/>
      <c r="DQ301" s="31"/>
      <c r="DR301" s="31"/>
      <c r="DS301" s="31"/>
      <c r="DT301" s="31"/>
      <c r="DU301" s="31"/>
      <c r="DV301" s="31"/>
      <c r="DW301" s="31"/>
      <c r="DX301" s="31"/>
      <c r="DY301" s="31"/>
      <c r="DZ301" s="31"/>
      <c r="EA301" s="31"/>
      <c r="EB301" s="31"/>
      <c r="EC301" s="31"/>
      <c r="ED301" s="31"/>
      <c r="EE301" s="31"/>
      <c r="EF301" s="31"/>
      <c r="EG301" s="31"/>
      <c r="EH301" s="31"/>
      <c r="EI301" s="31"/>
      <c r="EJ301" s="31"/>
      <c r="EK301" s="31"/>
      <c r="EL301" s="31"/>
      <c r="EM301" s="31"/>
      <c r="EN301" s="31"/>
      <c r="EO301" s="31"/>
      <c r="EP301" s="31"/>
      <c r="EQ301" s="31"/>
      <c r="ER301" s="31"/>
      <c r="ES301" s="31"/>
      <c r="ET301" s="31"/>
      <c r="EU301" s="31"/>
      <c r="EV301" s="31"/>
      <c r="EW301" s="31"/>
      <c r="EX301" s="31"/>
      <c r="EY301" s="31"/>
      <c r="EZ301" s="31"/>
      <c r="FA301" s="31"/>
      <c r="FB301" s="31"/>
      <c r="FC301" s="31"/>
      <c r="FD301" s="31"/>
      <c r="FE301" s="31"/>
      <c r="FF301" s="31"/>
      <c r="FG301" s="31"/>
      <c r="FH301" s="31"/>
      <c r="FI301" s="31"/>
      <c r="FJ301" s="31"/>
      <c r="FK301" s="31"/>
      <c r="FL301" s="31"/>
      <c r="FM301" s="31"/>
      <c r="FN301" s="31"/>
      <c r="FO301" s="31"/>
      <c r="FP301" s="31"/>
      <c r="FQ301" s="31"/>
      <c r="FR301" s="31"/>
      <c r="FS301" s="31"/>
      <c r="FT301" s="31"/>
      <c r="FU301" s="31"/>
      <c r="FV301" s="31"/>
      <c r="FW301" s="31"/>
      <c r="FX301" s="31"/>
      <c r="FY301" s="31"/>
      <c r="FZ301" s="31"/>
      <c r="GA301" s="31"/>
      <c r="GB301" s="31"/>
      <c r="GC301" s="31"/>
      <c r="GD301" s="31"/>
      <c r="GE301" s="31"/>
      <c r="GF301" s="31"/>
      <c r="GG301" s="31"/>
      <c r="GH301" s="31"/>
      <c r="GI301" s="31"/>
      <c r="GJ301" s="31"/>
      <c r="GK301" s="31"/>
      <c r="GL301" s="31"/>
      <c r="GM301" s="31"/>
      <c r="GN301" s="31"/>
      <c r="GO301" s="31"/>
      <c r="GP301" s="31"/>
      <c r="GQ301" s="31"/>
      <c r="GR301" s="31"/>
      <c r="GS301" s="31"/>
      <c r="GT301" s="31"/>
      <c r="GU301" s="31"/>
      <c r="GV301" s="31"/>
      <c r="GW301" s="31"/>
      <c r="GX301" s="31"/>
      <c r="GY301" s="31"/>
      <c r="GZ301" s="31"/>
      <c r="HA301" s="31"/>
      <c r="HB301" s="31"/>
      <c r="HC301" s="31"/>
      <c r="HD301" s="31"/>
      <c r="HE301" s="31"/>
      <c r="HF301" s="31"/>
      <c r="HG301" s="31"/>
      <c r="HH301" s="31"/>
      <c r="HI301" s="31"/>
      <c r="HJ301" s="31"/>
      <c r="HK301" s="31"/>
      <c r="HL301" s="31"/>
      <c r="HM301" s="31"/>
      <c r="HN301" s="31"/>
      <c r="HO301" s="31"/>
      <c r="HP301" s="31"/>
      <c r="HQ301" s="31"/>
      <c r="HR301" s="31"/>
      <c r="HS301" s="31"/>
      <c r="HT301" s="31"/>
      <c r="HU301" s="31"/>
      <c r="HV301" s="31"/>
      <c r="HW301" s="31"/>
      <c r="HX301" s="31"/>
      <c r="HY301" s="31"/>
      <c r="HZ301" s="31"/>
      <c r="IA301" s="31"/>
      <c r="IB301" s="31"/>
      <c r="IC301" s="31"/>
      <c r="ID301" s="31"/>
      <c r="IE301" s="31"/>
      <c r="IF301" s="31"/>
      <c r="IG301" s="31"/>
      <c r="IH301" s="31"/>
      <c r="II301" s="31"/>
      <c r="IJ301" s="31"/>
      <c r="IK301" s="31"/>
      <c r="IL301" s="31"/>
      <c r="IM301" s="31"/>
      <c r="IN301" s="31"/>
      <c r="IO301" s="31"/>
      <c r="IP301" s="31"/>
      <c r="IQ301" s="31"/>
      <c r="IR301" s="31"/>
      <c r="IS301" s="31"/>
    </row>
    <row r="302" spans="1:253" s="54" customFormat="1" ht="34.5" customHeight="1" x14ac:dyDescent="0.25">
      <c r="A302" s="7"/>
      <c r="B302" s="130" t="s">
        <v>118</v>
      </c>
      <c r="C302" s="130"/>
      <c r="D302" s="130"/>
      <c r="E302" s="11">
        <v>1003</v>
      </c>
      <c r="F302" s="123"/>
      <c r="G302" s="123"/>
      <c r="H302" s="123"/>
      <c r="I302" s="123"/>
      <c r="J302" s="8" t="s">
        <v>118</v>
      </c>
      <c r="K302" s="9">
        <v>310</v>
      </c>
      <c r="L302" s="10"/>
      <c r="M302" s="38" t="s">
        <v>119</v>
      </c>
      <c r="N302" s="14" t="s">
        <v>117</v>
      </c>
      <c r="O302" s="13" t="s">
        <v>2</v>
      </c>
      <c r="P302" s="39">
        <v>112697</v>
      </c>
      <c r="Q302" s="37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1"/>
      <c r="DG302" s="31"/>
      <c r="DH302" s="31"/>
      <c r="DI302" s="31"/>
      <c r="DJ302" s="31"/>
      <c r="DK302" s="31"/>
      <c r="DL302" s="31"/>
      <c r="DM302" s="31"/>
      <c r="DN302" s="31"/>
      <c r="DO302" s="31"/>
      <c r="DP302" s="31"/>
      <c r="DQ302" s="31"/>
      <c r="DR302" s="31"/>
      <c r="DS302" s="31"/>
      <c r="DT302" s="31"/>
      <c r="DU302" s="31"/>
      <c r="DV302" s="31"/>
      <c r="DW302" s="31"/>
      <c r="DX302" s="31"/>
      <c r="DY302" s="31"/>
      <c r="DZ302" s="31"/>
      <c r="EA302" s="31"/>
      <c r="EB302" s="31"/>
      <c r="EC302" s="31"/>
      <c r="ED302" s="31"/>
      <c r="EE302" s="31"/>
      <c r="EF302" s="31"/>
      <c r="EG302" s="31"/>
      <c r="EH302" s="31"/>
      <c r="EI302" s="31"/>
      <c r="EJ302" s="31"/>
      <c r="EK302" s="31"/>
      <c r="EL302" s="31"/>
      <c r="EM302" s="31"/>
      <c r="EN302" s="31"/>
      <c r="EO302" s="31"/>
      <c r="EP302" s="31"/>
      <c r="EQ302" s="31"/>
      <c r="ER302" s="31"/>
      <c r="ES302" s="31"/>
      <c r="ET302" s="31"/>
      <c r="EU302" s="31"/>
      <c r="EV302" s="31"/>
      <c r="EW302" s="31"/>
      <c r="EX302" s="31"/>
      <c r="EY302" s="31"/>
      <c r="EZ302" s="31"/>
      <c r="FA302" s="31"/>
      <c r="FB302" s="31"/>
      <c r="FC302" s="31"/>
      <c r="FD302" s="31"/>
      <c r="FE302" s="31"/>
      <c r="FF302" s="31"/>
      <c r="FG302" s="31"/>
      <c r="FH302" s="31"/>
      <c r="FI302" s="31"/>
      <c r="FJ302" s="31"/>
      <c r="FK302" s="31"/>
      <c r="FL302" s="31"/>
      <c r="FM302" s="31"/>
      <c r="FN302" s="31"/>
      <c r="FO302" s="31"/>
      <c r="FP302" s="31"/>
      <c r="FQ302" s="31"/>
      <c r="FR302" s="31"/>
      <c r="FS302" s="31"/>
      <c r="FT302" s="31"/>
      <c r="FU302" s="31"/>
      <c r="FV302" s="31"/>
      <c r="FW302" s="31"/>
      <c r="FX302" s="31"/>
      <c r="FY302" s="31"/>
      <c r="FZ302" s="31"/>
      <c r="GA302" s="31"/>
      <c r="GB302" s="31"/>
      <c r="GC302" s="31"/>
      <c r="GD302" s="31"/>
      <c r="GE302" s="31"/>
      <c r="GF302" s="31"/>
      <c r="GG302" s="31"/>
      <c r="GH302" s="31"/>
      <c r="GI302" s="31"/>
      <c r="GJ302" s="31"/>
      <c r="GK302" s="31"/>
      <c r="GL302" s="31"/>
      <c r="GM302" s="31"/>
      <c r="GN302" s="31"/>
      <c r="GO302" s="31"/>
      <c r="GP302" s="31"/>
      <c r="GQ302" s="31"/>
      <c r="GR302" s="31"/>
      <c r="GS302" s="31"/>
      <c r="GT302" s="31"/>
      <c r="GU302" s="31"/>
      <c r="GV302" s="31"/>
      <c r="GW302" s="31"/>
      <c r="GX302" s="31"/>
      <c r="GY302" s="31"/>
      <c r="GZ302" s="31"/>
      <c r="HA302" s="31"/>
      <c r="HB302" s="31"/>
      <c r="HC302" s="31"/>
      <c r="HD302" s="31"/>
      <c r="HE302" s="31"/>
      <c r="HF302" s="31"/>
      <c r="HG302" s="31"/>
      <c r="HH302" s="31"/>
      <c r="HI302" s="31"/>
      <c r="HJ302" s="31"/>
      <c r="HK302" s="31"/>
      <c r="HL302" s="31"/>
      <c r="HM302" s="31"/>
      <c r="HN302" s="31"/>
      <c r="HO302" s="31"/>
      <c r="HP302" s="31"/>
      <c r="HQ302" s="31"/>
      <c r="HR302" s="31"/>
      <c r="HS302" s="31"/>
      <c r="HT302" s="31"/>
      <c r="HU302" s="31"/>
      <c r="HV302" s="31"/>
      <c r="HW302" s="31"/>
      <c r="HX302" s="31"/>
      <c r="HY302" s="31"/>
      <c r="HZ302" s="31"/>
      <c r="IA302" s="31"/>
      <c r="IB302" s="31"/>
      <c r="IC302" s="31"/>
      <c r="ID302" s="31"/>
      <c r="IE302" s="31"/>
      <c r="IF302" s="31"/>
      <c r="IG302" s="31"/>
      <c r="IH302" s="31"/>
      <c r="II302" s="31"/>
      <c r="IJ302" s="31"/>
      <c r="IK302" s="31"/>
      <c r="IL302" s="31"/>
      <c r="IM302" s="31"/>
      <c r="IN302" s="31"/>
      <c r="IO302" s="31"/>
      <c r="IP302" s="31"/>
      <c r="IQ302" s="31"/>
      <c r="IR302" s="31"/>
      <c r="IS302" s="31"/>
    </row>
    <row r="303" spans="1:253" s="54" customFormat="1" ht="31.5" customHeight="1" x14ac:dyDescent="0.25">
      <c r="A303" s="7"/>
      <c r="B303" s="52"/>
      <c r="C303" s="53">
        <v>1000</v>
      </c>
      <c r="D303" s="53">
        <v>1003</v>
      </c>
      <c r="E303" s="53">
        <v>1003</v>
      </c>
      <c r="F303" s="53" t="s">
        <v>40</v>
      </c>
      <c r="G303" s="53" t="s">
        <v>59</v>
      </c>
      <c r="H303" s="53" t="s">
        <v>59</v>
      </c>
      <c r="I303" s="53" t="s">
        <v>118</v>
      </c>
      <c r="J303" s="12" t="s">
        <v>118</v>
      </c>
      <c r="K303" s="9">
        <v>240</v>
      </c>
      <c r="L303" s="10"/>
      <c r="M303" s="38" t="s">
        <v>10</v>
      </c>
      <c r="N303" s="14" t="s">
        <v>117</v>
      </c>
      <c r="O303" s="13">
        <v>240</v>
      </c>
      <c r="P303" s="39">
        <v>3500</v>
      </c>
      <c r="Q303" s="37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  <c r="CO303" s="31"/>
      <c r="CP303" s="31"/>
      <c r="CQ303" s="31"/>
      <c r="CR303" s="31"/>
      <c r="CS303" s="31"/>
      <c r="CT303" s="31"/>
      <c r="CU303" s="31"/>
      <c r="CV303" s="31"/>
      <c r="CW303" s="31"/>
      <c r="CX303" s="31"/>
      <c r="CY303" s="31"/>
      <c r="CZ303" s="31"/>
      <c r="DA303" s="31"/>
      <c r="DB303" s="31"/>
      <c r="DC303" s="31"/>
      <c r="DD303" s="31"/>
      <c r="DE303" s="31"/>
      <c r="DF303" s="31"/>
      <c r="DG303" s="31"/>
      <c r="DH303" s="31"/>
      <c r="DI303" s="31"/>
      <c r="DJ303" s="31"/>
      <c r="DK303" s="31"/>
      <c r="DL303" s="31"/>
      <c r="DM303" s="31"/>
      <c r="DN303" s="31"/>
      <c r="DO303" s="31"/>
      <c r="DP303" s="31"/>
      <c r="DQ303" s="31"/>
      <c r="DR303" s="31"/>
      <c r="DS303" s="31"/>
      <c r="DT303" s="31"/>
      <c r="DU303" s="31"/>
      <c r="DV303" s="31"/>
      <c r="DW303" s="31"/>
      <c r="DX303" s="31"/>
      <c r="DY303" s="31"/>
      <c r="DZ303" s="31"/>
      <c r="EA303" s="31"/>
      <c r="EB303" s="31"/>
      <c r="EC303" s="31"/>
      <c r="ED303" s="31"/>
      <c r="EE303" s="31"/>
      <c r="EF303" s="31"/>
      <c r="EG303" s="31"/>
      <c r="EH303" s="31"/>
      <c r="EI303" s="31"/>
      <c r="EJ303" s="31"/>
      <c r="EK303" s="31"/>
      <c r="EL303" s="31"/>
      <c r="EM303" s="31"/>
      <c r="EN303" s="31"/>
      <c r="EO303" s="31"/>
      <c r="EP303" s="31"/>
      <c r="EQ303" s="31"/>
      <c r="ER303" s="31"/>
      <c r="ES303" s="31"/>
      <c r="ET303" s="31"/>
      <c r="EU303" s="31"/>
      <c r="EV303" s="31"/>
      <c r="EW303" s="31"/>
      <c r="EX303" s="31"/>
      <c r="EY303" s="31"/>
      <c r="EZ303" s="31"/>
      <c r="FA303" s="31"/>
      <c r="FB303" s="31"/>
      <c r="FC303" s="31"/>
      <c r="FD303" s="31"/>
      <c r="FE303" s="31"/>
      <c r="FF303" s="31"/>
      <c r="FG303" s="31"/>
      <c r="FH303" s="31"/>
      <c r="FI303" s="31"/>
      <c r="FJ303" s="31"/>
      <c r="FK303" s="31"/>
      <c r="FL303" s="31"/>
      <c r="FM303" s="31"/>
      <c r="FN303" s="31"/>
      <c r="FO303" s="31"/>
      <c r="FP303" s="31"/>
      <c r="FQ303" s="31"/>
      <c r="FR303" s="31"/>
      <c r="FS303" s="31"/>
      <c r="FT303" s="31"/>
      <c r="FU303" s="31"/>
      <c r="FV303" s="31"/>
      <c r="FW303" s="31"/>
      <c r="FX303" s="31"/>
      <c r="FY303" s="31"/>
      <c r="FZ303" s="31"/>
      <c r="GA303" s="31"/>
      <c r="GB303" s="31"/>
      <c r="GC303" s="31"/>
      <c r="GD303" s="31"/>
      <c r="GE303" s="31"/>
      <c r="GF303" s="31"/>
      <c r="GG303" s="31"/>
      <c r="GH303" s="31"/>
      <c r="GI303" s="31"/>
      <c r="GJ303" s="31"/>
      <c r="GK303" s="31"/>
      <c r="GL303" s="31"/>
      <c r="GM303" s="31"/>
      <c r="GN303" s="31"/>
      <c r="GO303" s="31"/>
      <c r="GP303" s="31"/>
      <c r="GQ303" s="31"/>
      <c r="GR303" s="31"/>
      <c r="GS303" s="31"/>
      <c r="GT303" s="31"/>
      <c r="GU303" s="31"/>
      <c r="GV303" s="31"/>
      <c r="GW303" s="31"/>
      <c r="GX303" s="31"/>
      <c r="GY303" s="31"/>
      <c r="GZ303" s="31"/>
      <c r="HA303" s="31"/>
      <c r="HB303" s="31"/>
      <c r="HC303" s="31"/>
      <c r="HD303" s="31"/>
      <c r="HE303" s="31"/>
      <c r="HF303" s="31"/>
      <c r="HG303" s="31"/>
      <c r="HH303" s="31"/>
      <c r="HI303" s="31"/>
      <c r="HJ303" s="31"/>
      <c r="HK303" s="31"/>
      <c r="HL303" s="31"/>
      <c r="HM303" s="31"/>
      <c r="HN303" s="31"/>
      <c r="HO303" s="31"/>
      <c r="HP303" s="31"/>
      <c r="HQ303" s="31"/>
      <c r="HR303" s="31"/>
      <c r="HS303" s="31"/>
      <c r="HT303" s="31"/>
      <c r="HU303" s="31"/>
      <c r="HV303" s="31"/>
      <c r="HW303" s="31"/>
      <c r="HX303" s="31"/>
      <c r="HY303" s="31"/>
      <c r="HZ303" s="31"/>
      <c r="IA303" s="31"/>
      <c r="IB303" s="31"/>
      <c r="IC303" s="31"/>
      <c r="ID303" s="31"/>
      <c r="IE303" s="31"/>
      <c r="IF303" s="31"/>
      <c r="IG303" s="31"/>
      <c r="IH303" s="31"/>
      <c r="II303" s="31"/>
      <c r="IJ303" s="31"/>
      <c r="IK303" s="31"/>
      <c r="IL303" s="31"/>
      <c r="IM303" s="31"/>
      <c r="IN303" s="31"/>
      <c r="IO303" s="31"/>
      <c r="IP303" s="31"/>
      <c r="IQ303" s="31"/>
      <c r="IR303" s="31"/>
      <c r="IS303" s="31"/>
    </row>
    <row r="304" spans="1:253" s="54" customFormat="1" ht="20.25" customHeight="1" x14ac:dyDescent="0.25">
      <c r="A304" s="7"/>
      <c r="B304" s="52"/>
      <c r="C304" s="53">
        <v>1000</v>
      </c>
      <c r="D304" s="53">
        <v>1003</v>
      </c>
      <c r="E304" s="53"/>
      <c r="F304" s="53" t="s">
        <v>40</v>
      </c>
      <c r="G304" s="53" t="s">
        <v>59</v>
      </c>
      <c r="H304" s="53" t="s">
        <v>59</v>
      </c>
      <c r="I304" s="53" t="s">
        <v>118</v>
      </c>
      <c r="J304" s="12" t="s">
        <v>118</v>
      </c>
      <c r="K304" s="9">
        <v>310</v>
      </c>
      <c r="L304" s="10"/>
      <c r="M304" s="38" t="s">
        <v>57</v>
      </c>
      <c r="N304" s="14" t="s">
        <v>117</v>
      </c>
      <c r="O304" s="13">
        <v>310</v>
      </c>
      <c r="P304" s="39">
        <v>109197</v>
      </c>
      <c r="Q304" s="37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31"/>
      <c r="CB304" s="31"/>
      <c r="CC304" s="31"/>
      <c r="CD304" s="31"/>
      <c r="CE304" s="31"/>
      <c r="CF304" s="31"/>
      <c r="CG304" s="31"/>
      <c r="CH304" s="31"/>
      <c r="CI304" s="31"/>
      <c r="CJ304" s="31"/>
      <c r="CK304" s="31"/>
      <c r="CL304" s="31"/>
      <c r="CM304" s="31"/>
      <c r="CN304" s="31"/>
      <c r="CO304" s="31"/>
      <c r="CP304" s="31"/>
      <c r="CQ304" s="31"/>
      <c r="CR304" s="31"/>
      <c r="CS304" s="31"/>
      <c r="CT304" s="31"/>
      <c r="CU304" s="31"/>
      <c r="CV304" s="31"/>
      <c r="CW304" s="31"/>
      <c r="CX304" s="31"/>
      <c r="CY304" s="31"/>
      <c r="CZ304" s="31"/>
      <c r="DA304" s="31"/>
      <c r="DB304" s="31"/>
      <c r="DC304" s="31"/>
      <c r="DD304" s="31"/>
      <c r="DE304" s="31"/>
      <c r="DF304" s="31"/>
      <c r="DG304" s="31"/>
      <c r="DH304" s="31"/>
      <c r="DI304" s="31"/>
      <c r="DJ304" s="31"/>
      <c r="DK304" s="31"/>
      <c r="DL304" s="31"/>
      <c r="DM304" s="31"/>
      <c r="DN304" s="31"/>
      <c r="DO304" s="31"/>
      <c r="DP304" s="31"/>
      <c r="DQ304" s="31"/>
      <c r="DR304" s="31"/>
      <c r="DS304" s="31"/>
      <c r="DT304" s="31"/>
      <c r="DU304" s="31"/>
      <c r="DV304" s="31"/>
      <c r="DW304" s="31"/>
      <c r="DX304" s="31"/>
      <c r="DY304" s="31"/>
      <c r="DZ304" s="31"/>
      <c r="EA304" s="31"/>
      <c r="EB304" s="31"/>
      <c r="EC304" s="31"/>
      <c r="ED304" s="31"/>
      <c r="EE304" s="31"/>
      <c r="EF304" s="31"/>
      <c r="EG304" s="31"/>
      <c r="EH304" s="31"/>
      <c r="EI304" s="31"/>
      <c r="EJ304" s="31"/>
      <c r="EK304" s="31"/>
      <c r="EL304" s="31"/>
      <c r="EM304" s="31"/>
      <c r="EN304" s="31"/>
      <c r="EO304" s="31"/>
      <c r="EP304" s="31"/>
      <c r="EQ304" s="31"/>
      <c r="ER304" s="31"/>
      <c r="ES304" s="31"/>
      <c r="ET304" s="31"/>
      <c r="EU304" s="31"/>
      <c r="EV304" s="31"/>
      <c r="EW304" s="31"/>
      <c r="EX304" s="31"/>
      <c r="EY304" s="31"/>
      <c r="EZ304" s="31"/>
      <c r="FA304" s="31"/>
      <c r="FB304" s="31"/>
      <c r="FC304" s="31"/>
      <c r="FD304" s="31"/>
      <c r="FE304" s="31"/>
      <c r="FF304" s="31"/>
      <c r="FG304" s="31"/>
      <c r="FH304" s="31"/>
      <c r="FI304" s="31"/>
      <c r="FJ304" s="31"/>
      <c r="FK304" s="31"/>
      <c r="FL304" s="31"/>
      <c r="FM304" s="31"/>
      <c r="FN304" s="31"/>
      <c r="FO304" s="31"/>
      <c r="FP304" s="31"/>
      <c r="FQ304" s="31"/>
      <c r="FR304" s="31"/>
      <c r="FS304" s="31"/>
      <c r="FT304" s="31"/>
      <c r="FU304" s="31"/>
      <c r="FV304" s="31"/>
      <c r="FW304" s="31"/>
      <c r="FX304" s="31"/>
      <c r="FY304" s="31"/>
      <c r="FZ304" s="31"/>
      <c r="GA304" s="31"/>
      <c r="GB304" s="31"/>
      <c r="GC304" s="31"/>
      <c r="GD304" s="31"/>
      <c r="GE304" s="31"/>
      <c r="GF304" s="31"/>
      <c r="GG304" s="31"/>
      <c r="GH304" s="31"/>
      <c r="GI304" s="31"/>
      <c r="GJ304" s="31"/>
      <c r="GK304" s="31"/>
      <c r="GL304" s="31"/>
      <c r="GM304" s="31"/>
      <c r="GN304" s="31"/>
      <c r="GO304" s="31"/>
      <c r="GP304" s="31"/>
      <c r="GQ304" s="31"/>
      <c r="GR304" s="31"/>
      <c r="GS304" s="31"/>
      <c r="GT304" s="31"/>
      <c r="GU304" s="31"/>
      <c r="GV304" s="31"/>
      <c r="GW304" s="31"/>
      <c r="GX304" s="31"/>
      <c r="GY304" s="31"/>
      <c r="GZ304" s="31"/>
      <c r="HA304" s="31"/>
      <c r="HB304" s="31"/>
      <c r="HC304" s="31"/>
      <c r="HD304" s="31"/>
      <c r="HE304" s="31"/>
      <c r="HF304" s="31"/>
      <c r="HG304" s="31"/>
      <c r="HH304" s="31"/>
      <c r="HI304" s="31"/>
      <c r="HJ304" s="31"/>
      <c r="HK304" s="31"/>
      <c r="HL304" s="31"/>
      <c r="HM304" s="31"/>
      <c r="HN304" s="31"/>
      <c r="HO304" s="31"/>
      <c r="HP304" s="31"/>
      <c r="HQ304" s="31"/>
      <c r="HR304" s="31"/>
      <c r="HS304" s="31"/>
      <c r="HT304" s="31"/>
      <c r="HU304" s="31"/>
      <c r="HV304" s="31"/>
      <c r="HW304" s="31"/>
      <c r="HX304" s="31"/>
      <c r="HY304" s="31"/>
      <c r="HZ304" s="31"/>
      <c r="IA304" s="31"/>
      <c r="IB304" s="31"/>
      <c r="IC304" s="31"/>
      <c r="ID304" s="31"/>
      <c r="IE304" s="31"/>
      <c r="IF304" s="31"/>
      <c r="IG304" s="31"/>
      <c r="IH304" s="31"/>
      <c r="II304" s="31"/>
      <c r="IJ304" s="31"/>
      <c r="IK304" s="31"/>
      <c r="IL304" s="31"/>
      <c r="IM304" s="31"/>
      <c r="IN304" s="31"/>
      <c r="IO304" s="31"/>
      <c r="IP304" s="31"/>
      <c r="IQ304" s="31"/>
      <c r="IR304" s="31"/>
      <c r="IS304" s="31"/>
    </row>
    <row r="305" spans="1:253" s="54" customFormat="1" ht="35.25" customHeight="1" x14ac:dyDescent="0.25">
      <c r="A305" s="7"/>
      <c r="B305" s="130" t="s">
        <v>115</v>
      </c>
      <c r="C305" s="130"/>
      <c r="D305" s="130"/>
      <c r="E305" s="11">
        <v>1003</v>
      </c>
      <c r="F305" s="123"/>
      <c r="G305" s="123"/>
      <c r="H305" s="123"/>
      <c r="I305" s="123"/>
      <c r="J305" s="8" t="s">
        <v>115</v>
      </c>
      <c r="K305" s="9">
        <v>310</v>
      </c>
      <c r="L305" s="10"/>
      <c r="M305" s="38" t="s">
        <v>116</v>
      </c>
      <c r="N305" s="14" t="s">
        <v>114</v>
      </c>
      <c r="O305" s="13" t="s">
        <v>2</v>
      </c>
      <c r="P305" s="39">
        <v>2874000</v>
      </c>
      <c r="Q305" s="37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  <c r="CO305" s="31"/>
      <c r="CP305" s="31"/>
      <c r="CQ305" s="31"/>
      <c r="CR305" s="31"/>
      <c r="CS305" s="31"/>
      <c r="CT305" s="31"/>
      <c r="CU305" s="31"/>
      <c r="CV305" s="31"/>
      <c r="CW305" s="31"/>
      <c r="CX305" s="31"/>
      <c r="CY305" s="31"/>
      <c r="CZ305" s="31"/>
      <c r="DA305" s="31"/>
      <c r="DB305" s="31"/>
      <c r="DC305" s="31"/>
      <c r="DD305" s="31"/>
      <c r="DE305" s="31"/>
      <c r="DF305" s="31"/>
      <c r="DG305" s="31"/>
      <c r="DH305" s="31"/>
      <c r="DI305" s="31"/>
      <c r="DJ305" s="31"/>
      <c r="DK305" s="31"/>
      <c r="DL305" s="31"/>
      <c r="DM305" s="31"/>
      <c r="DN305" s="31"/>
      <c r="DO305" s="31"/>
      <c r="DP305" s="31"/>
      <c r="DQ305" s="31"/>
      <c r="DR305" s="31"/>
      <c r="DS305" s="31"/>
      <c r="DT305" s="31"/>
      <c r="DU305" s="31"/>
      <c r="DV305" s="31"/>
      <c r="DW305" s="31"/>
      <c r="DX305" s="31"/>
      <c r="DY305" s="31"/>
      <c r="DZ305" s="31"/>
      <c r="EA305" s="31"/>
      <c r="EB305" s="31"/>
      <c r="EC305" s="31"/>
      <c r="ED305" s="31"/>
      <c r="EE305" s="31"/>
      <c r="EF305" s="31"/>
      <c r="EG305" s="31"/>
      <c r="EH305" s="31"/>
      <c r="EI305" s="31"/>
      <c r="EJ305" s="31"/>
      <c r="EK305" s="31"/>
      <c r="EL305" s="31"/>
      <c r="EM305" s="31"/>
      <c r="EN305" s="31"/>
      <c r="EO305" s="31"/>
      <c r="EP305" s="31"/>
      <c r="EQ305" s="31"/>
      <c r="ER305" s="31"/>
      <c r="ES305" s="31"/>
      <c r="ET305" s="31"/>
      <c r="EU305" s="31"/>
      <c r="EV305" s="31"/>
      <c r="EW305" s="31"/>
      <c r="EX305" s="31"/>
      <c r="EY305" s="31"/>
      <c r="EZ305" s="31"/>
      <c r="FA305" s="31"/>
      <c r="FB305" s="31"/>
      <c r="FC305" s="31"/>
      <c r="FD305" s="31"/>
      <c r="FE305" s="31"/>
      <c r="FF305" s="31"/>
      <c r="FG305" s="31"/>
      <c r="FH305" s="31"/>
      <c r="FI305" s="31"/>
      <c r="FJ305" s="31"/>
      <c r="FK305" s="31"/>
      <c r="FL305" s="31"/>
      <c r="FM305" s="31"/>
      <c r="FN305" s="31"/>
      <c r="FO305" s="31"/>
      <c r="FP305" s="31"/>
      <c r="FQ305" s="31"/>
      <c r="FR305" s="31"/>
      <c r="FS305" s="31"/>
      <c r="FT305" s="31"/>
      <c r="FU305" s="31"/>
      <c r="FV305" s="31"/>
      <c r="FW305" s="31"/>
      <c r="FX305" s="31"/>
      <c r="FY305" s="31"/>
      <c r="FZ305" s="31"/>
      <c r="GA305" s="31"/>
      <c r="GB305" s="31"/>
      <c r="GC305" s="31"/>
      <c r="GD305" s="31"/>
      <c r="GE305" s="31"/>
      <c r="GF305" s="31"/>
      <c r="GG305" s="31"/>
      <c r="GH305" s="31"/>
      <c r="GI305" s="31"/>
      <c r="GJ305" s="31"/>
      <c r="GK305" s="31"/>
      <c r="GL305" s="31"/>
      <c r="GM305" s="31"/>
      <c r="GN305" s="31"/>
      <c r="GO305" s="31"/>
      <c r="GP305" s="31"/>
      <c r="GQ305" s="31"/>
      <c r="GR305" s="31"/>
      <c r="GS305" s="31"/>
      <c r="GT305" s="31"/>
      <c r="GU305" s="31"/>
      <c r="GV305" s="31"/>
      <c r="GW305" s="31"/>
      <c r="GX305" s="31"/>
      <c r="GY305" s="31"/>
      <c r="GZ305" s="31"/>
      <c r="HA305" s="31"/>
      <c r="HB305" s="31"/>
      <c r="HC305" s="31"/>
      <c r="HD305" s="31"/>
      <c r="HE305" s="31"/>
      <c r="HF305" s="31"/>
      <c r="HG305" s="31"/>
      <c r="HH305" s="31"/>
      <c r="HI305" s="31"/>
      <c r="HJ305" s="31"/>
      <c r="HK305" s="31"/>
      <c r="HL305" s="31"/>
      <c r="HM305" s="31"/>
      <c r="HN305" s="31"/>
      <c r="HO305" s="31"/>
      <c r="HP305" s="31"/>
      <c r="HQ305" s="31"/>
      <c r="HR305" s="31"/>
      <c r="HS305" s="31"/>
      <c r="HT305" s="31"/>
      <c r="HU305" s="31"/>
      <c r="HV305" s="31"/>
      <c r="HW305" s="31"/>
      <c r="HX305" s="31"/>
      <c r="HY305" s="31"/>
      <c r="HZ305" s="31"/>
      <c r="IA305" s="31"/>
      <c r="IB305" s="31"/>
      <c r="IC305" s="31"/>
      <c r="ID305" s="31"/>
      <c r="IE305" s="31"/>
      <c r="IF305" s="31"/>
      <c r="IG305" s="31"/>
      <c r="IH305" s="31"/>
      <c r="II305" s="31"/>
      <c r="IJ305" s="31"/>
      <c r="IK305" s="31"/>
      <c r="IL305" s="31"/>
      <c r="IM305" s="31"/>
      <c r="IN305" s="31"/>
      <c r="IO305" s="31"/>
      <c r="IP305" s="31"/>
      <c r="IQ305" s="31"/>
      <c r="IR305" s="31"/>
      <c r="IS305" s="31"/>
    </row>
    <row r="306" spans="1:253" s="54" customFormat="1" ht="32.25" customHeight="1" x14ac:dyDescent="0.25">
      <c r="A306" s="7"/>
      <c r="B306" s="52"/>
      <c r="C306" s="53">
        <v>1000</v>
      </c>
      <c r="D306" s="53">
        <v>1003</v>
      </c>
      <c r="E306" s="53">
        <v>1003</v>
      </c>
      <c r="F306" s="53" t="s">
        <v>40</v>
      </c>
      <c r="G306" s="53" t="s">
        <v>59</v>
      </c>
      <c r="H306" s="53" t="s">
        <v>59</v>
      </c>
      <c r="I306" s="53" t="s">
        <v>115</v>
      </c>
      <c r="J306" s="12" t="s">
        <v>115</v>
      </c>
      <c r="K306" s="9">
        <v>240</v>
      </c>
      <c r="L306" s="10"/>
      <c r="M306" s="38" t="s">
        <v>10</v>
      </c>
      <c r="N306" s="14" t="s">
        <v>114</v>
      </c>
      <c r="O306" s="13">
        <v>240</v>
      </c>
      <c r="P306" s="39">
        <v>20000</v>
      </c>
      <c r="Q306" s="37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  <c r="CE306" s="31"/>
      <c r="CF306" s="31"/>
      <c r="CG306" s="31"/>
      <c r="CH306" s="31"/>
      <c r="CI306" s="31"/>
      <c r="CJ306" s="31"/>
      <c r="CK306" s="31"/>
      <c r="CL306" s="31"/>
      <c r="CM306" s="31"/>
      <c r="CN306" s="31"/>
      <c r="CO306" s="31"/>
      <c r="CP306" s="31"/>
      <c r="CQ306" s="31"/>
      <c r="CR306" s="31"/>
      <c r="CS306" s="31"/>
      <c r="CT306" s="31"/>
      <c r="CU306" s="31"/>
      <c r="CV306" s="31"/>
      <c r="CW306" s="31"/>
      <c r="CX306" s="31"/>
      <c r="CY306" s="31"/>
      <c r="CZ306" s="31"/>
      <c r="DA306" s="31"/>
      <c r="DB306" s="31"/>
      <c r="DC306" s="31"/>
      <c r="DD306" s="31"/>
      <c r="DE306" s="31"/>
      <c r="DF306" s="31"/>
      <c r="DG306" s="31"/>
      <c r="DH306" s="31"/>
      <c r="DI306" s="31"/>
      <c r="DJ306" s="31"/>
      <c r="DK306" s="31"/>
      <c r="DL306" s="31"/>
      <c r="DM306" s="31"/>
      <c r="DN306" s="31"/>
      <c r="DO306" s="31"/>
      <c r="DP306" s="31"/>
      <c r="DQ306" s="31"/>
      <c r="DR306" s="31"/>
      <c r="DS306" s="31"/>
      <c r="DT306" s="31"/>
      <c r="DU306" s="31"/>
      <c r="DV306" s="31"/>
      <c r="DW306" s="31"/>
      <c r="DX306" s="31"/>
      <c r="DY306" s="31"/>
      <c r="DZ306" s="31"/>
      <c r="EA306" s="31"/>
      <c r="EB306" s="31"/>
      <c r="EC306" s="31"/>
      <c r="ED306" s="31"/>
      <c r="EE306" s="31"/>
      <c r="EF306" s="31"/>
      <c r="EG306" s="31"/>
      <c r="EH306" s="31"/>
      <c r="EI306" s="31"/>
      <c r="EJ306" s="31"/>
      <c r="EK306" s="31"/>
      <c r="EL306" s="31"/>
      <c r="EM306" s="31"/>
      <c r="EN306" s="31"/>
      <c r="EO306" s="31"/>
      <c r="EP306" s="31"/>
      <c r="EQ306" s="31"/>
      <c r="ER306" s="31"/>
      <c r="ES306" s="31"/>
      <c r="ET306" s="31"/>
      <c r="EU306" s="31"/>
      <c r="EV306" s="31"/>
      <c r="EW306" s="31"/>
      <c r="EX306" s="31"/>
      <c r="EY306" s="31"/>
      <c r="EZ306" s="31"/>
      <c r="FA306" s="31"/>
      <c r="FB306" s="31"/>
      <c r="FC306" s="31"/>
      <c r="FD306" s="31"/>
      <c r="FE306" s="31"/>
      <c r="FF306" s="31"/>
      <c r="FG306" s="31"/>
      <c r="FH306" s="31"/>
      <c r="FI306" s="31"/>
      <c r="FJ306" s="31"/>
      <c r="FK306" s="31"/>
      <c r="FL306" s="31"/>
      <c r="FM306" s="31"/>
      <c r="FN306" s="31"/>
      <c r="FO306" s="31"/>
      <c r="FP306" s="31"/>
      <c r="FQ306" s="31"/>
      <c r="FR306" s="31"/>
      <c r="FS306" s="31"/>
      <c r="FT306" s="31"/>
      <c r="FU306" s="31"/>
      <c r="FV306" s="31"/>
      <c r="FW306" s="31"/>
      <c r="FX306" s="31"/>
      <c r="FY306" s="31"/>
      <c r="FZ306" s="31"/>
      <c r="GA306" s="31"/>
      <c r="GB306" s="31"/>
      <c r="GC306" s="31"/>
      <c r="GD306" s="31"/>
      <c r="GE306" s="31"/>
      <c r="GF306" s="31"/>
      <c r="GG306" s="31"/>
      <c r="GH306" s="31"/>
      <c r="GI306" s="31"/>
      <c r="GJ306" s="31"/>
      <c r="GK306" s="31"/>
      <c r="GL306" s="31"/>
      <c r="GM306" s="31"/>
      <c r="GN306" s="31"/>
      <c r="GO306" s="31"/>
      <c r="GP306" s="31"/>
      <c r="GQ306" s="31"/>
      <c r="GR306" s="31"/>
      <c r="GS306" s="31"/>
      <c r="GT306" s="31"/>
      <c r="GU306" s="31"/>
      <c r="GV306" s="31"/>
      <c r="GW306" s="31"/>
      <c r="GX306" s="31"/>
      <c r="GY306" s="31"/>
      <c r="GZ306" s="31"/>
      <c r="HA306" s="31"/>
      <c r="HB306" s="31"/>
      <c r="HC306" s="31"/>
      <c r="HD306" s="31"/>
      <c r="HE306" s="31"/>
      <c r="HF306" s="31"/>
      <c r="HG306" s="31"/>
      <c r="HH306" s="31"/>
      <c r="HI306" s="31"/>
      <c r="HJ306" s="31"/>
      <c r="HK306" s="31"/>
      <c r="HL306" s="31"/>
      <c r="HM306" s="31"/>
      <c r="HN306" s="31"/>
      <c r="HO306" s="31"/>
      <c r="HP306" s="31"/>
      <c r="HQ306" s="31"/>
      <c r="HR306" s="31"/>
      <c r="HS306" s="31"/>
      <c r="HT306" s="31"/>
      <c r="HU306" s="31"/>
      <c r="HV306" s="31"/>
      <c r="HW306" s="31"/>
      <c r="HX306" s="31"/>
      <c r="HY306" s="31"/>
      <c r="HZ306" s="31"/>
      <c r="IA306" s="31"/>
      <c r="IB306" s="31"/>
      <c r="IC306" s="31"/>
      <c r="ID306" s="31"/>
      <c r="IE306" s="31"/>
      <c r="IF306" s="31"/>
      <c r="IG306" s="31"/>
      <c r="IH306" s="31"/>
      <c r="II306" s="31"/>
      <c r="IJ306" s="31"/>
      <c r="IK306" s="31"/>
      <c r="IL306" s="31"/>
      <c r="IM306" s="31"/>
      <c r="IN306" s="31"/>
      <c r="IO306" s="31"/>
      <c r="IP306" s="31"/>
      <c r="IQ306" s="31"/>
      <c r="IR306" s="31"/>
      <c r="IS306" s="31"/>
    </row>
    <row r="307" spans="1:253" s="54" customFormat="1" ht="18.75" customHeight="1" x14ac:dyDescent="0.25">
      <c r="A307" s="7"/>
      <c r="B307" s="52"/>
      <c r="C307" s="53">
        <v>1000</v>
      </c>
      <c r="D307" s="53">
        <v>1003</v>
      </c>
      <c r="E307" s="53"/>
      <c r="F307" s="53" t="s">
        <v>40</v>
      </c>
      <c r="G307" s="53" t="s">
        <v>59</v>
      </c>
      <c r="H307" s="53" t="s">
        <v>59</v>
      </c>
      <c r="I307" s="53" t="s">
        <v>115</v>
      </c>
      <c r="J307" s="12" t="s">
        <v>115</v>
      </c>
      <c r="K307" s="9">
        <v>310</v>
      </c>
      <c r="L307" s="10"/>
      <c r="M307" s="38" t="s">
        <v>57</v>
      </c>
      <c r="N307" s="14" t="s">
        <v>114</v>
      </c>
      <c r="O307" s="13">
        <v>310</v>
      </c>
      <c r="P307" s="39">
        <v>2854000</v>
      </c>
      <c r="Q307" s="37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31"/>
      <c r="CB307" s="31"/>
      <c r="CC307" s="31"/>
      <c r="CD307" s="31"/>
      <c r="CE307" s="31"/>
      <c r="CF307" s="31"/>
      <c r="CG307" s="31"/>
      <c r="CH307" s="31"/>
      <c r="CI307" s="31"/>
      <c r="CJ307" s="31"/>
      <c r="CK307" s="31"/>
      <c r="CL307" s="31"/>
      <c r="CM307" s="31"/>
      <c r="CN307" s="31"/>
      <c r="CO307" s="31"/>
      <c r="CP307" s="31"/>
      <c r="CQ307" s="31"/>
      <c r="CR307" s="31"/>
      <c r="CS307" s="31"/>
      <c r="CT307" s="31"/>
      <c r="CU307" s="31"/>
      <c r="CV307" s="31"/>
      <c r="CW307" s="31"/>
      <c r="CX307" s="31"/>
      <c r="CY307" s="31"/>
      <c r="CZ307" s="31"/>
      <c r="DA307" s="31"/>
      <c r="DB307" s="31"/>
      <c r="DC307" s="31"/>
      <c r="DD307" s="31"/>
      <c r="DE307" s="31"/>
      <c r="DF307" s="31"/>
      <c r="DG307" s="31"/>
      <c r="DH307" s="31"/>
      <c r="DI307" s="31"/>
      <c r="DJ307" s="31"/>
      <c r="DK307" s="31"/>
      <c r="DL307" s="31"/>
      <c r="DM307" s="31"/>
      <c r="DN307" s="31"/>
      <c r="DO307" s="31"/>
      <c r="DP307" s="31"/>
      <c r="DQ307" s="31"/>
      <c r="DR307" s="31"/>
      <c r="DS307" s="31"/>
      <c r="DT307" s="31"/>
      <c r="DU307" s="31"/>
      <c r="DV307" s="31"/>
      <c r="DW307" s="31"/>
      <c r="DX307" s="31"/>
      <c r="DY307" s="31"/>
      <c r="DZ307" s="31"/>
      <c r="EA307" s="31"/>
      <c r="EB307" s="31"/>
      <c r="EC307" s="31"/>
      <c r="ED307" s="31"/>
      <c r="EE307" s="31"/>
      <c r="EF307" s="31"/>
      <c r="EG307" s="31"/>
      <c r="EH307" s="31"/>
      <c r="EI307" s="31"/>
      <c r="EJ307" s="31"/>
      <c r="EK307" s="31"/>
      <c r="EL307" s="31"/>
      <c r="EM307" s="31"/>
      <c r="EN307" s="31"/>
      <c r="EO307" s="31"/>
      <c r="EP307" s="31"/>
      <c r="EQ307" s="31"/>
      <c r="ER307" s="31"/>
      <c r="ES307" s="31"/>
      <c r="ET307" s="31"/>
      <c r="EU307" s="31"/>
      <c r="EV307" s="31"/>
      <c r="EW307" s="31"/>
      <c r="EX307" s="31"/>
      <c r="EY307" s="31"/>
      <c r="EZ307" s="31"/>
      <c r="FA307" s="31"/>
      <c r="FB307" s="31"/>
      <c r="FC307" s="31"/>
      <c r="FD307" s="31"/>
      <c r="FE307" s="31"/>
      <c r="FF307" s="31"/>
      <c r="FG307" s="31"/>
      <c r="FH307" s="31"/>
      <c r="FI307" s="31"/>
      <c r="FJ307" s="31"/>
      <c r="FK307" s="31"/>
      <c r="FL307" s="31"/>
      <c r="FM307" s="31"/>
      <c r="FN307" s="31"/>
      <c r="FO307" s="31"/>
      <c r="FP307" s="31"/>
      <c r="FQ307" s="31"/>
      <c r="FR307" s="31"/>
      <c r="FS307" s="31"/>
      <c r="FT307" s="31"/>
      <c r="FU307" s="31"/>
      <c r="FV307" s="31"/>
      <c r="FW307" s="31"/>
      <c r="FX307" s="31"/>
      <c r="FY307" s="31"/>
      <c r="FZ307" s="31"/>
      <c r="GA307" s="31"/>
      <c r="GB307" s="31"/>
      <c r="GC307" s="31"/>
      <c r="GD307" s="31"/>
      <c r="GE307" s="31"/>
      <c r="GF307" s="31"/>
      <c r="GG307" s="31"/>
      <c r="GH307" s="31"/>
      <c r="GI307" s="31"/>
      <c r="GJ307" s="31"/>
      <c r="GK307" s="31"/>
      <c r="GL307" s="31"/>
      <c r="GM307" s="31"/>
      <c r="GN307" s="31"/>
      <c r="GO307" s="31"/>
      <c r="GP307" s="31"/>
      <c r="GQ307" s="31"/>
      <c r="GR307" s="31"/>
      <c r="GS307" s="31"/>
      <c r="GT307" s="31"/>
      <c r="GU307" s="31"/>
      <c r="GV307" s="31"/>
      <c r="GW307" s="31"/>
      <c r="GX307" s="31"/>
      <c r="GY307" s="31"/>
      <c r="GZ307" s="31"/>
      <c r="HA307" s="31"/>
      <c r="HB307" s="31"/>
      <c r="HC307" s="31"/>
      <c r="HD307" s="31"/>
      <c r="HE307" s="31"/>
      <c r="HF307" s="31"/>
      <c r="HG307" s="31"/>
      <c r="HH307" s="31"/>
      <c r="HI307" s="31"/>
      <c r="HJ307" s="31"/>
      <c r="HK307" s="31"/>
      <c r="HL307" s="31"/>
      <c r="HM307" s="31"/>
      <c r="HN307" s="31"/>
      <c r="HO307" s="31"/>
      <c r="HP307" s="31"/>
      <c r="HQ307" s="31"/>
      <c r="HR307" s="31"/>
      <c r="HS307" s="31"/>
      <c r="HT307" s="31"/>
      <c r="HU307" s="31"/>
      <c r="HV307" s="31"/>
      <c r="HW307" s="31"/>
      <c r="HX307" s="31"/>
      <c r="HY307" s="31"/>
      <c r="HZ307" s="31"/>
      <c r="IA307" s="31"/>
      <c r="IB307" s="31"/>
      <c r="IC307" s="31"/>
      <c r="ID307" s="31"/>
      <c r="IE307" s="31"/>
      <c r="IF307" s="31"/>
      <c r="IG307" s="31"/>
      <c r="IH307" s="31"/>
      <c r="II307" s="31"/>
      <c r="IJ307" s="31"/>
      <c r="IK307" s="31"/>
      <c r="IL307" s="31"/>
      <c r="IM307" s="31"/>
      <c r="IN307" s="31"/>
      <c r="IO307" s="31"/>
      <c r="IP307" s="31"/>
      <c r="IQ307" s="31"/>
      <c r="IR307" s="31"/>
      <c r="IS307" s="31"/>
    </row>
    <row r="308" spans="1:253" s="54" customFormat="1" ht="74.45" customHeight="1" x14ac:dyDescent="0.25">
      <c r="A308" s="7"/>
      <c r="B308" s="130" t="s">
        <v>112</v>
      </c>
      <c r="C308" s="130"/>
      <c r="D308" s="130"/>
      <c r="E308" s="11">
        <v>1003</v>
      </c>
      <c r="F308" s="123"/>
      <c r="G308" s="123"/>
      <c r="H308" s="123"/>
      <c r="I308" s="123"/>
      <c r="J308" s="8" t="s">
        <v>112</v>
      </c>
      <c r="K308" s="9">
        <v>310</v>
      </c>
      <c r="L308" s="10"/>
      <c r="M308" s="38" t="s">
        <v>113</v>
      </c>
      <c r="N308" s="14" t="s">
        <v>111</v>
      </c>
      <c r="O308" s="13" t="s">
        <v>2</v>
      </c>
      <c r="P308" s="39">
        <v>22882</v>
      </c>
      <c r="Q308" s="37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1"/>
      <c r="CI308" s="31"/>
      <c r="CJ308" s="31"/>
      <c r="CK308" s="31"/>
      <c r="CL308" s="31"/>
      <c r="CM308" s="31"/>
      <c r="CN308" s="31"/>
      <c r="CO308" s="31"/>
      <c r="CP308" s="31"/>
      <c r="CQ308" s="31"/>
      <c r="CR308" s="31"/>
      <c r="CS308" s="31"/>
      <c r="CT308" s="31"/>
      <c r="CU308" s="31"/>
      <c r="CV308" s="31"/>
      <c r="CW308" s="31"/>
      <c r="CX308" s="31"/>
      <c r="CY308" s="31"/>
      <c r="CZ308" s="31"/>
      <c r="DA308" s="31"/>
      <c r="DB308" s="31"/>
      <c r="DC308" s="31"/>
      <c r="DD308" s="31"/>
      <c r="DE308" s="31"/>
      <c r="DF308" s="31"/>
      <c r="DG308" s="31"/>
      <c r="DH308" s="31"/>
      <c r="DI308" s="31"/>
      <c r="DJ308" s="31"/>
      <c r="DK308" s="31"/>
      <c r="DL308" s="31"/>
      <c r="DM308" s="31"/>
      <c r="DN308" s="31"/>
      <c r="DO308" s="31"/>
      <c r="DP308" s="31"/>
      <c r="DQ308" s="31"/>
      <c r="DR308" s="31"/>
      <c r="DS308" s="31"/>
      <c r="DT308" s="31"/>
      <c r="DU308" s="31"/>
      <c r="DV308" s="31"/>
      <c r="DW308" s="31"/>
      <c r="DX308" s="31"/>
      <c r="DY308" s="31"/>
      <c r="DZ308" s="31"/>
      <c r="EA308" s="31"/>
      <c r="EB308" s="31"/>
      <c r="EC308" s="31"/>
      <c r="ED308" s="31"/>
      <c r="EE308" s="31"/>
      <c r="EF308" s="31"/>
      <c r="EG308" s="31"/>
      <c r="EH308" s="31"/>
      <c r="EI308" s="31"/>
      <c r="EJ308" s="31"/>
      <c r="EK308" s="31"/>
      <c r="EL308" s="31"/>
      <c r="EM308" s="31"/>
      <c r="EN308" s="31"/>
      <c r="EO308" s="31"/>
      <c r="EP308" s="31"/>
      <c r="EQ308" s="31"/>
      <c r="ER308" s="31"/>
      <c r="ES308" s="31"/>
      <c r="ET308" s="31"/>
      <c r="EU308" s="31"/>
      <c r="EV308" s="31"/>
      <c r="EW308" s="31"/>
      <c r="EX308" s="31"/>
      <c r="EY308" s="31"/>
      <c r="EZ308" s="31"/>
      <c r="FA308" s="31"/>
      <c r="FB308" s="31"/>
      <c r="FC308" s="31"/>
      <c r="FD308" s="31"/>
      <c r="FE308" s="31"/>
      <c r="FF308" s="31"/>
      <c r="FG308" s="31"/>
      <c r="FH308" s="31"/>
      <c r="FI308" s="31"/>
      <c r="FJ308" s="31"/>
      <c r="FK308" s="31"/>
      <c r="FL308" s="31"/>
      <c r="FM308" s="31"/>
      <c r="FN308" s="31"/>
      <c r="FO308" s="31"/>
      <c r="FP308" s="31"/>
      <c r="FQ308" s="31"/>
      <c r="FR308" s="31"/>
      <c r="FS308" s="31"/>
      <c r="FT308" s="31"/>
      <c r="FU308" s="31"/>
      <c r="FV308" s="31"/>
      <c r="FW308" s="31"/>
      <c r="FX308" s="31"/>
      <c r="FY308" s="31"/>
      <c r="FZ308" s="31"/>
      <c r="GA308" s="31"/>
      <c r="GB308" s="31"/>
      <c r="GC308" s="31"/>
      <c r="GD308" s="31"/>
      <c r="GE308" s="31"/>
      <c r="GF308" s="31"/>
      <c r="GG308" s="31"/>
      <c r="GH308" s="31"/>
      <c r="GI308" s="31"/>
      <c r="GJ308" s="31"/>
      <c r="GK308" s="31"/>
      <c r="GL308" s="31"/>
      <c r="GM308" s="31"/>
      <c r="GN308" s="31"/>
      <c r="GO308" s="31"/>
      <c r="GP308" s="31"/>
      <c r="GQ308" s="31"/>
      <c r="GR308" s="31"/>
      <c r="GS308" s="31"/>
      <c r="GT308" s="31"/>
      <c r="GU308" s="31"/>
      <c r="GV308" s="31"/>
      <c r="GW308" s="31"/>
      <c r="GX308" s="31"/>
      <c r="GY308" s="31"/>
      <c r="GZ308" s="31"/>
      <c r="HA308" s="31"/>
      <c r="HB308" s="31"/>
      <c r="HC308" s="31"/>
      <c r="HD308" s="31"/>
      <c r="HE308" s="31"/>
      <c r="HF308" s="31"/>
      <c r="HG308" s="31"/>
      <c r="HH308" s="31"/>
      <c r="HI308" s="31"/>
      <c r="HJ308" s="31"/>
      <c r="HK308" s="31"/>
      <c r="HL308" s="31"/>
      <c r="HM308" s="31"/>
      <c r="HN308" s="31"/>
      <c r="HO308" s="31"/>
      <c r="HP308" s="31"/>
      <c r="HQ308" s="31"/>
      <c r="HR308" s="31"/>
      <c r="HS308" s="31"/>
      <c r="HT308" s="31"/>
      <c r="HU308" s="31"/>
      <c r="HV308" s="31"/>
      <c r="HW308" s="31"/>
      <c r="HX308" s="31"/>
      <c r="HY308" s="31"/>
      <c r="HZ308" s="31"/>
      <c r="IA308" s="31"/>
      <c r="IB308" s="31"/>
      <c r="IC308" s="31"/>
      <c r="ID308" s="31"/>
      <c r="IE308" s="31"/>
      <c r="IF308" s="31"/>
      <c r="IG308" s="31"/>
      <c r="IH308" s="31"/>
      <c r="II308" s="31"/>
      <c r="IJ308" s="31"/>
      <c r="IK308" s="31"/>
      <c r="IL308" s="31"/>
      <c r="IM308" s="31"/>
      <c r="IN308" s="31"/>
      <c r="IO308" s="31"/>
      <c r="IP308" s="31"/>
      <c r="IQ308" s="31"/>
      <c r="IR308" s="31"/>
      <c r="IS308" s="31"/>
    </row>
    <row r="309" spans="1:253" s="54" customFormat="1" ht="22.5" customHeight="1" x14ac:dyDescent="0.25">
      <c r="A309" s="7"/>
      <c r="B309" s="52"/>
      <c r="C309" s="53">
        <v>1000</v>
      </c>
      <c r="D309" s="53">
        <v>1003</v>
      </c>
      <c r="E309" s="53">
        <v>1003</v>
      </c>
      <c r="F309" s="53" t="s">
        <v>40</v>
      </c>
      <c r="G309" s="53" t="s">
        <v>59</v>
      </c>
      <c r="H309" s="53" t="s">
        <v>59</v>
      </c>
      <c r="I309" s="53" t="s">
        <v>112</v>
      </c>
      <c r="J309" s="12" t="s">
        <v>112</v>
      </c>
      <c r="K309" s="9">
        <v>310</v>
      </c>
      <c r="L309" s="10"/>
      <c r="M309" s="38" t="s">
        <v>57</v>
      </c>
      <c r="N309" s="14" t="s">
        <v>111</v>
      </c>
      <c r="O309" s="13">
        <v>310</v>
      </c>
      <c r="P309" s="39">
        <v>22882</v>
      </c>
      <c r="Q309" s="37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1"/>
      <c r="CI309" s="31"/>
      <c r="CJ309" s="31"/>
      <c r="CK309" s="31"/>
      <c r="CL309" s="31"/>
      <c r="CM309" s="31"/>
      <c r="CN309" s="31"/>
      <c r="CO309" s="31"/>
      <c r="CP309" s="31"/>
      <c r="CQ309" s="31"/>
      <c r="CR309" s="31"/>
      <c r="CS309" s="31"/>
      <c r="CT309" s="31"/>
      <c r="CU309" s="31"/>
      <c r="CV309" s="31"/>
      <c r="CW309" s="31"/>
      <c r="CX309" s="31"/>
      <c r="CY309" s="31"/>
      <c r="CZ309" s="31"/>
      <c r="DA309" s="31"/>
      <c r="DB309" s="31"/>
      <c r="DC309" s="31"/>
      <c r="DD309" s="31"/>
      <c r="DE309" s="31"/>
      <c r="DF309" s="31"/>
      <c r="DG309" s="31"/>
      <c r="DH309" s="31"/>
      <c r="DI309" s="31"/>
      <c r="DJ309" s="31"/>
      <c r="DK309" s="31"/>
      <c r="DL309" s="31"/>
      <c r="DM309" s="31"/>
      <c r="DN309" s="31"/>
      <c r="DO309" s="31"/>
      <c r="DP309" s="31"/>
      <c r="DQ309" s="31"/>
      <c r="DR309" s="31"/>
      <c r="DS309" s="31"/>
      <c r="DT309" s="31"/>
      <c r="DU309" s="31"/>
      <c r="DV309" s="31"/>
      <c r="DW309" s="31"/>
      <c r="DX309" s="31"/>
      <c r="DY309" s="31"/>
      <c r="DZ309" s="31"/>
      <c r="EA309" s="31"/>
      <c r="EB309" s="31"/>
      <c r="EC309" s="31"/>
      <c r="ED309" s="31"/>
      <c r="EE309" s="31"/>
      <c r="EF309" s="31"/>
      <c r="EG309" s="31"/>
      <c r="EH309" s="31"/>
      <c r="EI309" s="31"/>
      <c r="EJ309" s="31"/>
      <c r="EK309" s="31"/>
      <c r="EL309" s="31"/>
      <c r="EM309" s="31"/>
      <c r="EN309" s="31"/>
      <c r="EO309" s="31"/>
      <c r="EP309" s="31"/>
      <c r="EQ309" s="31"/>
      <c r="ER309" s="31"/>
      <c r="ES309" s="31"/>
      <c r="ET309" s="31"/>
      <c r="EU309" s="31"/>
      <c r="EV309" s="31"/>
      <c r="EW309" s="31"/>
      <c r="EX309" s="31"/>
      <c r="EY309" s="31"/>
      <c r="EZ309" s="31"/>
      <c r="FA309" s="31"/>
      <c r="FB309" s="31"/>
      <c r="FC309" s="31"/>
      <c r="FD309" s="31"/>
      <c r="FE309" s="31"/>
      <c r="FF309" s="31"/>
      <c r="FG309" s="31"/>
      <c r="FH309" s="31"/>
      <c r="FI309" s="31"/>
      <c r="FJ309" s="31"/>
      <c r="FK309" s="31"/>
      <c r="FL309" s="31"/>
      <c r="FM309" s="31"/>
      <c r="FN309" s="31"/>
      <c r="FO309" s="31"/>
      <c r="FP309" s="31"/>
      <c r="FQ309" s="31"/>
      <c r="FR309" s="31"/>
      <c r="FS309" s="31"/>
      <c r="FT309" s="31"/>
      <c r="FU309" s="31"/>
      <c r="FV309" s="31"/>
      <c r="FW309" s="31"/>
      <c r="FX309" s="31"/>
      <c r="FY309" s="31"/>
      <c r="FZ309" s="31"/>
      <c r="GA309" s="31"/>
      <c r="GB309" s="31"/>
      <c r="GC309" s="31"/>
      <c r="GD309" s="31"/>
      <c r="GE309" s="31"/>
      <c r="GF309" s="31"/>
      <c r="GG309" s="31"/>
      <c r="GH309" s="31"/>
      <c r="GI309" s="31"/>
      <c r="GJ309" s="31"/>
      <c r="GK309" s="31"/>
      <c r="GL309" s="31"/>
      <c r="GM309" s="31"/>
      <c r="GN309" s="31"/>
      <c r="GO309" s="31"/>
      <c r="GP309" s="31"/>
      <c r="GQ309" s="31"/>
      <c r="GR309" s="31"/>
      <c r="GS309" s="31"/>
      <c r="GT309" s="31"/>
      <c r="GU309" s="31"/>
      <c r="GV309" s="31"/>
      <c r="GW309" s="31"/>
      <c r="GX309" s="31"/>
      <c r="GY309" s="31"/>
      <c r="GZ309" s="31"/>
      <c r="HA309" s="31"/>
      <c r="HB309" s="31"/>
      <c r="HC309" s="31"/>
      <c r="HD309" s="31"/>
      <c r="HE309" s="31"/>
      <c r="HF309" s="31"/>
      <c r="HG309" s="31"/>
      <c r="HH309" s="31"/>
      <c r="HI309" s="31"/>
      <c r="HJ309" s="31"/>
      <c r="HK309" s="31"/>
      <c r="HL309" s="31"/>
      <c r="HM309" s="31"/>
      <c r="HN309" s="31"/>
      <c r="HO309" s="31"/>
      <c r="HP309" s="31"/>
      <c r="HQ309" s="31"/>
      <c r="HR309" s="31"/>
      <c r="HS309" s="31"/>
      <c r="HT309" s="31"/>
      <c r="HU309" s="31"/>
      <c r="HV309" s="31"/>
      <c r="HW309" s="31"/>
      <c r="HX309" s="31"/>
      <c r="HY309" s="31"/>
      <c r="HZ309" s="31"/>
      <c r="IA309" s="31"/>
      <c r="IB309" s="31"/>
      <c r="IC309" s="31"/>
      <c r="ID309" s="31"/>
      <c r="IE309" s="31"/>
      <c r="IF309" s="31"/>
      <c r="IG309" s="31"/>
      <c r="IH309" s="31"/>
      <c r="II309" s="31"/>
      <c r="IJ309" s="31"/>
      <c r="IK309" s="31"/>
      <c r="IL309" s="31"/>
      <c r="IM309" s="31"/>
      <c r="IN309" s="31"/>
      <c r="IO309" s="31"/>
      <c r="IP309" s="31"/>
      <c r="IQ309" s="31"/>
      <c r="IR309" s="31"/>
      <c r="IS309" s="31"/>
    </row>
    <row r="310" spans="1:253" s="54" customFormat="1" ht="30" customHeight="1" x14ac:dyDescent="0.25">
      <c r="A310" s="7"/>
      <c r="B310" s="130" t="s">
        <v>109</v>
      </c>
      <c r="C310" s="130"/>
      <c r="D310" s="130"/>
      <c r="E310" s="11">
        <v>1003</v>
      </c>
      <c r="F310" s="123"/>
      <c r="G310" s="123"/>
      <c r="H310" s="123"/>
      <c r="I310" s="123"/>
      <c r="J310" s="8" t="s">
        <v>109</v>
      </c>
      <c r="K310" s="9">
        <v>310</v>
      </c>
      <c r="L310" s="10"/>
      <c r="M310" s="38" t="s">
        <v>110</v>
      </c>
      <c r="N310" s="14" t="s">
        <v>108</v>
      </c>
      <c r="O310" s="13" t="s">
        <v>2</v>
      </c>
      <c r="P310" s="39">
        <v>3800</v>
      </c>
      <c r="Q310" s="37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  <c r="CE310" s="31"/>
      <c r="CF310" s="31"/>
      <c r="CG310" s="31"/>
      <c r="CH310" s="31"/>
      <c r="CI310" s="31"/>
      <c r="CJ310" s="31"/>
      <c r="CK310" s="31"/>
      <c r="CL310" s="31"/>
      <c r="CM310" s="31"/>
      <c r="CN310" s="31"/>
      <c r="CO310" s="31"/>
      <c r="CP310" s="31"/>
      <c r="CQ310" s="31"/>
      <c r="CR310" s="31"/>
      <c r="CS310" s="31"/>
      <c r="CT310" s="31"/>
      <c r="CU310" s="31"/>
      <c r="CV310" s="31"/>
      <c r="CW310" s="31"/>
      <c r="CX310" s="31"/>
      <c r="CY310" s="31"/>
      <c r="CZ310" s="31"/>
      <c r="DA310" s="31"/>
      <c r="DB310" s="31"/>
      <c r="DC310" s="31"/>
      <c r="DD310" s="31"/>
      <c r="DE310" s="31"/>
      <c r="DF310" s="31"/>
      <c r="DG310" s="31"/>
      <c r="DH310" s="31"/>
      <c r="DI310" s="31"/>
      <c r="DJ310" s="31"/>
      <c r="DK310" s="31"/>
      <c r="DL310" s="31"/>
      <c r="DM310" s="31"/>
      <c r="DN310" s="31"/>
      <c r="DO310" s="31"/>
      <c r="DP310" s="31"/>
      <c r="DQ310" s="31"/>
      <c r="DR310" s="31"/>
      <c r="DS310" s="31"/>
      <c r="DT310" s="31"/>
      <c r="DU310" s="31"/>
      <c r="DV310" s="31"/>
      <c r="DW310" s="31"/>
      <c r="DX310" s="31"/>
      <c r="DY310" s="31"/>
      <c r="DZ310" s="31"/>
      <c r="EA310" s="31"/>
      <c r="EB310" s="31"/>
      <c r="EC310" s="31"/>
      <c r="ED310" s="31"/>
      <c r="EE310" s="31"/>
      <c r="EF310" s="31"/>
      <c r="EG310" s="31"/>
      <c r="EH310" s="31"/>
      <c r="EI310" s="31"/>
      <c r="EJ310" s="31"/>
      <c r="EK310" s="31"/>
      <c r="EL310" s="31"/>
      <c r="EM310" s="31"/>
      <c r="EN310" s="31"/>
      <c r="EO310" s="31"/>
      <c r="EP310" s="31"/>
      <c r="EQ310" s="31"/>
      <c r="ER310" s="31"/>
      <c r="ES310" s="31"/>
      <c r="ET310" s="31"/>
      <c r="EU310" s="31"/>
      <c r="EV310" s="31"/>
      <c r="EW310" s="31"/>
      <c r="EX310" s="31"/>
      <c r="EY310" s="31"/>
      <c r="EZ310" s="31"/>
      <c r="FA310" s="31"/>
      <c r="FB310" s="31"/>
      <c r="FC310" s="31"/>
      <c r="FD310" s="31"/>
      <c r="FE310" s="31"/>
      <c r="FF310" s="31"/>
      <c r="FG310" s="31"/>
      <c r="FH310" s="31"/>
      <c r="FI310" s="31"/>
      <c r="FJ310" s="31"/>
      <c r="FK310" s="31"/>
      <c r="FL310" s="31"/>
      <c r="FM310" s="31"/>
      <c r="FN310" s="31"/>
      <c r="FO310" s="31"/>
      <c r="FP310" s="31"/>
      <c r="FQ310" s="31"/>
      <c r="FR310" s="31"/>
      <c r="FS310" s="31"/>
      <c r="FT310" s="31"/>
      <c r="FU310" s="31"/>
      <c r="FV310" s="31"/>
      <c r="FW310" s="31"/>
      <c r="FX310" s="31"/>
      <c r="FY310" s="31"/>
      <c r="FZ310" s="31"/>
      <c r="GA310" s="31"/>
      <c r="GB310" s="31"/>
      <c r="GC310" s="31"/>
      <c r="GD310" s="31"/>
      <c r="GE310" s="31"/>
      <c r="GF310" s="31"/>
      <c r="GG310" s="31"/>
      <c r="GH310" s="31"/>
      <c r="GI310" s="31"/>
      <c r="GJ310" s="31"/>
      <c r="GK310" s="31"/>
      <c r="GL310" s="31"/>
      <c r="GM310" s="31"/>
      <c r="GN310" s="31"/>
      <c r="GO310" s="31"/>
      <c r="GP310" s="31"/>
      <c r="GQ310" s="31"/>
      <c r="GR310" s="31"/>
      <c r="GS310" s="31"/>
      <c r="GT310" s="31"/>
      <c r="GU310" s="31"/>
      <c r="GV310" s="31"/>
      <c r="GW310" s="31"/>
      <c r="GX310" s="31"/>
      <c r="GY310" s="31"/>
      <c r="GZ310" s="31"/>
      <c r="HA310" s="31"/>
      <c r="HB310" s="31"/>
      <c r="HC310" s="31"/>
      <c r="HD310" s="31"/>
      <c r="HE310" s="31"/>
      <c r="HF310" s="31"/>
      <c r="HG310" s="31"/>
      <c r="HH310" s="31"/>
      <c r="HI310" s="31"/>
      <c r="HJ310" s="31"/>
      <c r="HK310" s="31"/>
      <c r="HL310" s="31"/>
      <c r="HM310" s="31"/>
      <c r="HN310" s="31"/>
      <c r="HO310" s="31"/>
      <c r="HP310" s="31"/>
      <c r="HQ310" s="31"/>
      <c r="HR310" s="31"/>
      <c r="HS310" s="31"/>
      <c r="HT310" s="31"/>
      <c r="HU310" s="31"/>
      <c r="HV310" s="31"/>
      <c r="HW310" s="31"/>
      <c r="HX310" s="31"/>
      <c r="HY310" s="31"/>
      <c r="HZ310" s="31"/>
      <c r="IA310" s="31"/>
      <c r="IB310" s="31"/>
      <c r="IC310" s="31"/>
      <c r="ID310" s="31"/>
      <c r="IE310" s="31"/>
      <c r="IF310" s="31"/>
      <c r="IG310" s="31"/>
      <c r="IH310" s="31"/>
      <c r="II310" s="31"/>
      <c r="IJ310" s="31"/>
      <c r="IK310" s="31"/>
      <c r="IL310" s="31"/>
      <c r="IM310" s="31"/>
      <c r="IN310" s="31"/>
      <c r="IO310" s="31"/>
      <c r="IP310" s="31"/>
      <c r="IQ310" s="31"/>
      <c r="IR310" s="31"/>
      <c r="IS310" s="31"/>
    </row>
    <row r="311" spans="1:253" s="54" customFormat="1" ht="22.5" customHeight="1" x14ac:dyDescent="0.25">
      <c r="A311" s="7"/>
      <c r="B311" s="52"/>
      <c r="C311" s="53">
        <v>1000</v>
      </c>
      <c r="D311" s="53">
        <v>1003</v>
      </c>
      <c r="E311" s="53">
        <v>1003</v>
      </c>
      <c r="F311" s="53" t="s">
        <v>40</v>
      </c>
      <c r="G311" s="53" t="s">
        <v>59</v>
      </c>
      <c r="H311" s="53" t="s">
        <v>59</v>
      </c>
      <c r="I311" s="53" t="s">
        <v>109</v>
      </c>
      <c r="J311" s="12" t="s">
        <v>109</v>
      </c>
      <c r="K311" s="9">
        <v>310</v>
      </c>
      <c r="L311" s="10"/>
      <c r="M311" s="38" t="s">
        <v>57</v>
      </c>
      <c r="N311" s="14" t="s">
        <v>108</v>
      </c>
      <c r="O311" s="13">
        <v>310</v>
      </c>
      <c r="P311" s="39">
        <v>3800</v>
      </c>
      <c r="Q311" s="37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31"/>
      <c r="CB311" s="31"/>
      <c r="CC311" s="31"/>
      <c r="CD311" s="31"/>
      <c r="CE311" s="31"/>
      <c r="CF311" s="31"/>
      <c r="CG311" s="31"/>
      <c r="CH311" s="31"/>
      <c r="CI311" s="31"/>
      <c r="CJ311" s="31"/>
      <c r="CK311" s="31"/>
      <c r="CL311" s="31"/>
      <c r="CM311" s="31"/>
      <c r="CN311" s="31"/>
      <c r="CO311" s="31"/>
      <c r="CP311" s="31"/>
      <c r="CQ311" s="31"/>
      <c r="CR311" s="31"/>
      <c r="CS311" s="31"/>
      <c r="CT311" s="31"/>
      <c r="CU311" s="31"/>
      <c r="CV311" s="31"/>
      <c r="CW311" s="31"/>
      <c r="CX311" s="31"/>
      <c r="CY311" s="31"/>
      <c r="CZ311" s="31"/>
      <c r="DA311" s="31"/>
      <c r="DB311" s="31"/>
      <c r="DC311" s="31"/>
      <c r="DD311" s="31"/>
      <c r="DE311" s="31"/>
      <c r="DF311" s="31"/>
      <c r="DG311" s="31"/>
      <c r="DH311" s="31"/>
      <c r="DI311" s="31"/>
      <c r="DJ311" s="31"/>
      <c r="DK311" s="31"/>
      <c r="DL311" s="31"/>
      <c r="DM311" s="31"/>
      <c r="DN311" s="31"/>
      <c r="DO311" s="31"/>
      <c r="DP311" s="31"/>
      <c r="DQ311" s="31"/>
      <c r="DR311" s="31"/>
      <c r="DS311" s="31"/>
      <c r="DT311" s="31"/>
      <c r="DU311" s="31"/>
      <c r="DV311" s="31"/>
      <c r="DW311" s="31"/>
      <c r="DX311" s="31"/>
      <c r="DY311" s="31"/>
      <c r="DZ311" s="31"/>
      <c r="EA311" s="31"/>
      <c r="EB311" s="31"/>
      <c r="EC311" s="31"/>
      <c r="ED311" s="31"/>
      <c r="EE311" s="31"/>
      <c r="EF311" s="31"/>
      <c r="EG311" s="31"/>
      <c r="EH311" s="31"/>
      <c r="EI311" s="31"/>
      <c r="EJ311" s="31"/>
      <c r="EK311" s="31"/>
      <c r="EL311" s="31"/>
      <c r="EM311" s="31"/>
      <c r="EN311" s="31"/>
      <c r="EO311" s="31"/>
      <c r="EP311" s="31"/>
      <c r="EQ311" s="31"/>
      <c r="ER311" s="31"/>
      <c r="ES311" s="31"/>
      <c r="ET311" s="31"/>
      <c r="EU311" s="31"/>
      <c r="EV311" s="31"/>
      <c r="EW311" s="31"/>
      <c r="EX311" s="31"/>
      <c r="EY311" s="31"/>
      <c r="EZ311" s="31"/>
      <c r="FA311" s="31"/>
      <c r="FB311" s="31"/>
      <c r="FC311" s="31"/>
      <c r="FD311" s="31"/>
      <c r="FE311" s="31"/>
      <c r="FF311" s="31"/>
      <c r="FG311" s="31"/>
      <c r="FH311" s="31"/>
      <c r="FI311" s="31"/>
      <c r="FJ311" s="31"/>
      <c r="FK311" s="31"/>
      <c r="FL311" s="31"/>
      <c r="FM311" s="31"/>
      <c r="FN311" s="31"/>
      <c r="FO311" s="31"/>
      <c r="FP311" s="31"/>
      <c r="FQ311" s="31"/>
      <c r="FR311" s="31"/>
      <c r="FS311" s="31"/>
      <c r="FT311" s="31"/>
      <c r="FU311" s="31"/>
      <c r="FV311" s="31"/>
      <c r="FW311" s="31"/>
      <c r="FX311" s="31"/>
      <c r="FY311" s="31"/>
      <c r="FZ311" s="31"/>
      <c r="GA311" s="31"/>
      <c r="GB311" s="31"/>
      <c r="GC311" s="31"/>
      <c r="GD311" s="31"/>
      <c r="GE311" s="31"/>
      <c r="GF311" s="31"/>
      <c r="GG311" s="31"/>
      <c r="GH311" s="31"/>
      <c r="GI311" s="31"/>
      <c r="GJ311" s="31"/>
      <c r="GK311" s="31"/>
      <c r="GL311" s="31"/>
      <c r="GM311" s="31"/>
      <c r="GN311" s="31"/>
      <c r="GO311" s="31"/>
      <c r="GP311" s="31"/>
      <c r="GQ311" s="31"/>
      <c r="GR311" s="31"/>
      <c r="GS311" s="31"/>
      <c r="GT311" s="31"/>
      <c r="GU311" s="31"/>
      <c r="GV311" s="31"/>
      <c r="GW311" s="31"/>
      <c r="GX311" s="31"/>
      <c r="GY311" s="31"/>
      <c r="GZ311" s="31"/>
      <c r="HA311" s="31"/>
      <c r="HB311" s="31"/>
      <c r="HC311" s="31"/>
      <c r="HD311" s="31"/>
      <c r="HE311" s="31"/>
      <c r="HF311" s="31"/>
      <c r="HG311" s="31"/>
      <c r="HH311" s="31"/>
      <c r="HI311" s="31"/>
      <c r="HJ311" s="31"/>
      <c r="HK311" s="31"/>
      <c r="HL311" s="31"/>
      <c r="HM311" s="31"/>
      <c r="HN311" s="31"/>
      <c r="HO311" s="31"/>
      <c r="HP311" s="31"/>
      <c r="HQ311" s="31"/>
      <c r="HR311" s="31"/>
      <c r="HS311" s="31"/>
      <c r="HT311" s="31"/>
      <c r="HU311" s="31"/>
      <c r="HV311" s="31"/>
      <c r="HW311" s="31"/>
      <c r="HX311" s="31"/>
      <c r="HY311" s="31"/>
      <c r="HZ311" s="31"/>
      <c r="IA311" s="31"/>
      <c r="IB311" s="31"/>
      <c r="IC311" s="31"/>
      <c r="ID311" s="31"/>
      <c r="IE311" s="31"/>
      <c r="IF311" s="31"/>
      <c r="IG311" s="31"/>
      <c r="IH311" s="31"/>
      <c r="II311" s="31"/>
      <c r="IJ311" s="31"/>
      <c r="IK311" s="31"/>
      <c r="IL311" s="31"/>
      <c r="IM311" s="31"/>
      <c r="IN311" s="31"/>
      <c r="IO311" s="31"/>
      <c r="IP311" s="31"/>
      <c r="IQ311" s="31"/>
      <c r="IR311" s="31"/>
      <c r="IS311" s="31"/>
    </row>
    <row r="312" spans="1:253" s="54" customFormat="1" ht="45" customHeight="1" x14ac:dyDescent="0.25">
      <c r="A312" s="7"/>
      <c r="B312" s="130" t="s">
        <v>106</v>
      </c>
      <c r="C312" s="130"/>
      <c r="D312" s="130"/>
      <c r="E312" s="11">
        <v>1003</v>
      </c>
      <c r="F312" s="123"/>
      <c r="G312" s="123"/>
      <c r="H312" s="123"/>
      <c r="I312" s="123"/>
      <c r="J312" s="8" t="s">
        <v>106</v>
      </c>
      <c r="K312" s="9">
        <v>310</v>
      </c>
      <c r="L312" s="10"/>
      <c r="M312" s="38" t="s">
        <v>107</v>
      </c>
      <c r="N312" s="14" t="s">
        <v>105</v>
      </c>
      <c r="O312" s="13" t="s">
        <v>2</v>
      </c>
      <c r="P312" s="39">
        <v>43021</v>
      </c>
      <c r="Q312" s="37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31"/>
      <c r="CB312" s="31"/>
      <c r="CC312" s="31"/>
      <c r="CD312" s="31"/>
      <c r="CE312" s="31"/>
      <c r="CF312" s="31"/>
      <c r="CG312" s="31"/>
      <c r="CH312" s="31"/>
      <c r="CI312" s="31"/>
      <c r="CJ312" s="31"/>
      <c r="CK312" s="31"/>
      <c r="CL312" s="31"/>
      <c r="CM312" s="31"/>
      <c r="CN312" s="31"/>
      <c r="CO312" s="31"/>
      <c r="CP312" s="31"/>
      <c r="CQ312" s="31"/>
      <c r="CR312" s="31"/>
      <c r="CS312" s="31"/>
      <c r="CT312" s="31"/>
      <c r="CU312" s="31"/>
      <c r="CV312" s="31"/>
      <c r="CW312" s="31"/>
      <c r="CX312" s="31"/>
      <c r="CY312" s="31"/>
      <c r="CZ312" s="31"/>
      <c r="DA312" s="31"/>
      <c r="DB312" s="31"/>
      <c r="DC312" s="31"/>
      <c r="DD312" s="31"/>
      <c r="DE312" s="31"/>
      <c r="DF312" s="31"/>
      <c r="DG312" s="31"/>
      <c r="DH312" s="31"/>
      <c r="DI312" s="31"/>
      <c r="DJ312" s="31"/>
      <c r="DK312" s="31"/>
      <c r="DL312" s="31"/>
      <c r="DM312" s="31"/>
      <c r="DN312" s="31"/>
      <c r="DO312" s="31"/>
      <c r="DP312" s="31"/>
      <c r="DQ312" s="31"/>
      <c r="DR312" s="31"/>
      <c r="DS312" s="31"/>
      <c r="DT312" s="31"/>
      <c r="DU312" s="31"/>
      <c r="DV312" s="31"/>
      <c r="DW312" s="31"/>
      <c r="DX312" s="31"/>
      <c r="DY312" s="31"/>
      <c r="DZ312" s="31"/>
      <c r="EA312" s="31"/>
      <c r="EB312" s="31"/>
      <c r="EC312" s="31"/>
      <c r="ED312" s="31"/>
      <c r="EE312" s="31"/>
      <c r="EF312" s="31"/>
      <c r="EG312" s="31"/>
      <c r="EH312" s="31"/>
      <c r="EI312" s="31"/>
      <c r="EJ312" s="31"/>
      <c r="EK312" s="31"/>
      <c r="EL312" s="31"/>
      <c r="EM312" s="31"/>
      <c r="EN312" s="31"/>
      <c r="EO312" s="31"/>
      <c r="EP312" s="31"/>
      <c r="EQ312" s="31"/>
      <c r="ER312" s="31"/>
      <c r="ES312" s="31"/>
      <c r="ET312" s="31"/>
      <c r="EU312" s="31"/>
      <c r="EV312" s="31"/>
      <c r="EW312" s="31"/>
      <c r="EX312" s="31"/>
      <c r="EY312" s="31"/>
      <c r="EZ312" s="31"/>
      <c r="FA312" s="31"/>
      <c r="FB312" s="31"/>
      <c r="FC312" s="31"/>
      <c r="FD312" s="31"/>
      <c r="FE312" s="31"/>
      <c r="FF312" s="31"/>
      <c r="FG312" s="31"/>
      <c r="FH312" s="31"/>
      <c r="FI312" s="31"/>
      <c r="FJ312" s="31"/>
      <c r="FK312" s="31"/>
      <c r="FL312" s="31"/>
      <c r="FM312" s="31"/>
      <c r="FN312" s="31"/>
      <c r="FO312" s="31"/>
      <c r="FP312" s="31"/>
      <c r="FQ312" s="31"/>
      <c r="FR312" s="31"/>
      <c r="FS312" s="31"/>
      <c r="FT312" s="31"/>
      <c r="FU312" s="31"/>
      <c r="FV312" s="31"/>
      <c r="FW312" s="31"/>
      <c r="FX312" s="31"/>
      <c r="FY312" s="31"/>
      <c r="FZ312" s="31"/>
      <c r="GA312" s="31"/>
      <c r="GB312" s="31"/>
      <c r="GC312" s="31"/>
      <c r="GD312" s="31"/>
      <c r="GE312" s="31"/>
      <c r="GF312" s="31"/>
      <c r="GG312" s="31"/>
      <c r="GH312" s="31"/>
      <c r="GI312" s="31"/>
      <c r="GJ312" s="31"/>
      <c r="GK312" s="31"/>
      <c r="GL312" s="31"/>
      <c r="GM312" s="31"/>
      <c r="GN312" s="31"/>
      <c r="GO312" s="31"/>
      <c r="GP312" s="31"/>
      <c r="GQ312" s="31"/>
      <c r="GR312" s="31"/>
      <c r="GS312" s="31"/>
      <c r="GT312" s="31"/>
      <c r="GU312" s="31"/>
      <c r="GV312" s="31"/>
      <c r="GW312" s="31"/>
      <c r="GX312" s="31"/>
      <c r="GY312" s="31"/>
      <c r="GZ312" s="31"/>
      <c r="HA312" s="31"/>
      <c r="HB312" s="31"/>
      <c r="HC312" s="31"/>
      <c r="HD312" s="31"/>
      <c r="HE312" s="31"/>
      <c r="HF312" s="31"/>
      <c r="HG312" s="31"/>
      <c r="HH312" s="31"/>
      <c r="HI312" s="31"/>
      <c r="HJ312" s="31"/>
      <c r="HK312" s="31"/>
      <c r="HL312" s="31"/>
      <c r="HM312" s="31"/>
      <c r="HN312" s="31"/>
      <c r="HO312" s="31"/>
      <c r="HP312" s="31"/>
      <c r="HQ312" s="31"/>
      <c r="HR312" s="31"/>
      <c r="HS312" s="31"/>
      <c r="HT312" s="31"/>
      <c r="HU312" s="31"/>
      <c r="HV312" s="31"/>
      <c r="HW312" s="31"/>
      <c r="HX312" s="31"/>
      <c r="HY312" s="31"/>
      <c r="HZ312" s="31"/>
      <c r="IA312" s="31"/>
      <c r="IB312" s="31"/>
      <c r="IC312" s="31"/>
      <c r="ID312" s="31"/>
      <c r="IE312" s="31"/>
      <c r="IF312" s="31"/>
      <c r="IG312" s="31"/>
      <c r="IH312" s="31"/>
      <c r="II312" s="31"/>
      <c r="IJ312" s="31"/>
      <c r="IK312" s="31"/>
      <c r="IL312" s="31"/>
      <c r="IM312" s="31"/>
      <c r="IN312" s="31"/>
      <c r="IO312" s="31"/>
      <c r="IP312" s="31"/>
      <c r="IQ312" s="31"/>
      <c r="IR312" s="31"/>
      <c r="IS312" s="31"/>
    </row>
    <row r="313" spans="1:253" s="54" customFormat="1" ht="33.75" customHeight="1" x14ac:dyDescent="0.25">
      <c r="A313" s="7"/>
      <c r="B313" s="52"/>
      <c r="C313" s="53">
        <v>1000</v>
      </c>
      <c r="D313" s="53">
        <v>1003</v>
      </c>
      <c r="E313" s="53">
        <v>1003</v>
      </c>
      <c r="F313" s="53" t="s">
        <v>40</v>
      </c>
      <c r="G313" s="53" t="s">
        <v>59</v>
      </c>
      <c r="H313" s="53" t="s">
        <v>59</v>
      </c>
      <c r="I313" s="53" t="s">
        <v>106</v>
      </c>
      <c r="J313" s="12" t="s">
        <v>106</v>
      </c>
      <c r="K313" s="9">
        <v>240</v>
      </c>
      <c r="L313" s="10"/>
      <c r="M313" s="38" t="s">
        <v>10</v>
      </c>
      <c r="N313" s="14" t="s">
        <v>105</v>
      </c>
      <c r="O313" s="13">
        <v>240</v>
      </c>
      <c r="P313" s="39">
        <v>682</v>
      </c>
      <c r="Q313" s="37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  <c r="CH313" s="31"/>
      <c r="CI313" s="31"/>
      <c r="CJ313" s="31"/>
      <c r="CK313" s="31"/>
      <c r="CL313" s="31"/>
      <c r="CM313" s="31"/>
      <c r="CN313" s="31"/>
      <c r="CO313" s="31"/>
      <c r="CP313" s="31"/>
      <c r="CQ313" s="31"/>
      <c r="CR313" s="31"/>
      <c r="CS313" s="31"/>
      <c r="CT313" s="31"/>
      <c r="CU313" s="31"/>
      <c r="CV313" s="31"/>
      <c r="CW313" s="31"/>
      <c r="CX313" s="31"/>
      <c r="CY313" s="31"/>
      <c r="CZ313" s="31"/>
      <c r="DA313" s="31"/>
      <c r="DB313" s="31"/>
      <c r="DC313" s="31"/>
      <c r="DD313" s="31"/>
      <c r="DE313" s="31"/>
      <c r="DF313" s="31"/>
      <c r="DG313" s="31"/>
      <c r="DH313" s="31"/>
      <c r="DI313" s="31"/>
      <c r="DJ313" s="31"/>
      <c r="DK313" s="31"/>
      <c r="DL313" s="31"/>
      <c r="DM313" s="31"/>
      <c r="DN313" s="31"/>
      <c r="DO313" s="31"/>
      <c r="DP313" s="31"/>
      <c r="DQ313" s="31"/>
      <c r="DR313" s="31"/>
      <c r="DS313" s="31"/>
      <c r="DT313" s="31"/>
      <c r="DU313" s="31"/>
      <c r="DV313" s="31"/>
      <c r="DW313" s="31"/>
      <c r="DX313" s="31"/>
      <c r="DY313" s="31"/>
      <c r="DZ313" s="31"/>
      <c r="EA313" s="31"/>
      <c r="EB313" s="31"/>
      <c r="EC313" s="31"/>
      <c r="ED313" s="31"/>
      <c r="EE313" s="31"/>
      <c r="EF313" s="31"/>
      <c r="EG313" s="31"/>
      <c r="EH313" s="31"/>
      <c r="EI313" s="31"/>
      <c r="EJ313" s="31"/>
      <c r="EK313" s="31"/>
      <c r="EL313" s="31"/>
      <c r="EM313" s="31"/>
      <c r="EN313" s="31"/>
      <c r="EO313" s="31"/>
      <c r="EP313" s="31"/>
      <c r="EQ313" s="31"/>
      <c r="ER313" s="31"/>
      <c r="ES313" s="31"/>
      <c r="ET313" s="31"/>
      <c r="EU313" s="31"/>
      <c r="EV313" s="31"/>
      <c r="EW313" s="31"/>
      <c r="EX313" s="31"/>
      <c r="EY313" s="31"/>
      <c r="EZ313" s="31"/>
      <c r="FA313" s="31"/>
      <c r="FB313" s="31"/>
      <c r="FC313" s="31"/>
      <c r="FD313" s="31"/>
      <c r="FE313" s="31"/>
      <c r="FF313" s="31"/>
      <c r="FG313" s="31"/>
      <c r="FH313" s="31"/>
      <c r="FI313" s="31"/>
      <c r="FJ313" s="31"/>
      <c r="FK313" s="31"/>
      <c r="FL313" s="31"/>
      <c r="FM313" s="31"/>
      <c r="FN313" s="31"/>
      <c r="FO313" s="31"/>
      <c r="FP313" s="31"/>
      <c r="FQ313" s="31"/>
      <c r="FR313" s="31"/>
      <c r="FS313" s="31"/>
      <c r="FT313" s="31"/>
      <c r="FU313" s="31"/>
      <c r="FV313" s="31"/>
      <c r="FW313" s="31"/>
      <c r="FX313" s="31"/>
      <c r="FY313" s="31"/>
      <c r="FZ313" s="31"/>
      <c r="GA313" s="31"/>
      <c r="GB313" s="31"/>
      <c r="GC313" s="31"/>
      <c r="GD313" s="31"/>
      <c r="GE313" s="31"/>
      <c r="GF313" s="31"/>
      <c r="GG313" s="31"/>
      <c r="GH313" s="31"/>
      <c r="GI313" s="31"/>
      <c r="GJ313" s="31"/>
      <c r="GK313" s="31"/>
      <c r="GL313" s="31"/>
      <c r="GM313" s="31"/>
      <c r="GN313" s="31"/>
      <c r="GO313" s="31"/>
      <c r="GP313" s="31"/>
      <c r="GQ313" s="31"/>
      <c r="GR313" s="31"/>
      <c r="GS313" s="31"/>
      <c r="GT313" s="31"/>
      <c r="GU313" s="31"/>
      <c r="GV313" s="31"/>
      <c r="GW313" s="31"/>
      <c r="GX313" s="31"/>
      <c r="GY313" s="31"/>
      <c r="GZ313" s="31"/>
      <c r="HA313" s="31"/>
      <c r="HB313" s="31"/>
      <c r="HC313" s="31"/>
      <c r="HD313" s="31"/>
      <c r="HE313" s="31"/>
      <c r="HF313" s="31"/>
      <c r="HG313" s="31"/>
      <c r="HH313" s="31"/>
      <c r="HI313" s="31"/>
      <c r="HJ313" s="31"/>
      <c r="HK313" s="31"/>
      <c r="HL313" s="31"/>
      <c r="HM313" s="31"/>
      <c r="HN313" s="31"/>
      <c r="HO313" s="31"/>
      <c r="HP313" s="31"/>
      <c r="HQ313" s="31"/>
      <c r="HR313" s="31"/>
      <c r="HS313" s="31"/>
      <c r="HT313" s="31"/>
      <c r="HU313" s="31"/>
      <c r="HV313" s="31"/>
      <c r="HW313" s="31"/>
      <c r="HX313" s="31"/>
      <c r="HY313" s="31"/>
      <c r="HZ313" s="31"/>
      <c r="IA313" s="31"/>
      <c r="IB313" s="31"/>
      <c r="IC313" s="31"/>
      <c r="ID313" s="31"/>
      <c r="IE313" s="31"/>
      <c r="IF313" s="31"/>
      <c r="IG313" s="31"/>
      <c r="IH313" s="31"/>
      <c r="II313" s="31"/>
      <c r="IJ313" s="31"/>
      <c r="IK313" s="31"/>
      <c r="IL313" s="31"/>
      <c r="IM313" s="31"/>
      <c r="IN313" s="31"/>
      <c r="IO313" s="31"/>
      <c r="IP313" s="31"/>
      <c r="IQ313" s="31"/>
      <c r="IR313" s="31"/>
      <c r="IS313" s="31"/>
    </row>
    <row r="314" spans="1:253" ht="21" customHeight="1" x14ac:dyDescent="0.25">
      <c r="A314" s="7"/>
      <c r="B314" s="52"/>
      <c r="C314" s="53">
        <v>1000</v>
      </c>
      <c r="D314" s="53">
        <v>1003</v>
      </c>
      <c r="E314" s="53"/>
      <c r="F314" s="53" t="s">
        <v>40</v>
      </c>
      <c r="G314" s="53" t="s">
        <v>59</v>
      </c>
      <c r="H314" s="53" t="s">
        <v>59</v>
      </c>
      <c r="I314" s="53" t="s">
        <v>106</v>
      </c>
      <c r="J314" s="12" t="s">
        <v>106</v>
      </c>
      <c r="K314" s="9">
        <v>310</v>
      </c>
      <c r="L314" s="10"/>
      <c r="M314" s="38" t="s">
        <v>57</v>
      </c>
      <c r="N314" s="14" t="s">
        <v>105</v>
      </c>
      <c r="O314" s="13">
        <v>310</v>
      </c>
      <c r="P314" s="39">
        <v>42339</v>
      </c>
      <c r="Q314" s="37"/>
    </row>
    <row r="315" spans="1:253" ht="75" customHeight="1" x14ac:dyDescent="0.25">
      <c r="A315" s="7"/>
      <c r="B315" s="130" t="s">
        <v>103</v>
      </c>
      <c r="C315" s="130"/>
      <c r="D315" s="130"/>
      <c r="E315" s="11">
        <v>1003</v>
      </c>
      <c r="F315" s="123"/>
      <c r="G315" s="123"/>
      <c r="H315" s="123"/>
      <c r="I315" s="123"/>
      <c r="J315" s="8" t="s">
        <v>103</v>
      </c>
      <c r="K315" s="9">
        <v>310</v>
      </c>
      <c r="L315" s="10"/>
      <c r="M315" s="38" t="s">
        <v>104</v>
      </c>
      <c r="N315" s="14" t="s">
        <v>102</v>
      </c>
      <c r="O315" s="13" t="s">
        <v>2</v>
      </c>
      <c r="P315" s="39">
        <v>134138</v>
      </c>
      <c r="Q315" s="37"/>
    </row>
    <row r="316" spans="1:253" ht="19.5" customHeight="1" x14ac:dyDescent="0.25">
      <c r="A316" s="7"/>
      <c r="B316" s="52"/>
      <c r="C316" s="53">
        <v>1000</v>
      </c>
      <c r="D316" s="53">
        <v>1003</v>
      </c>
      <c r="E316" s="53">
        <v>1003</v>
      </c>
      <c r="F316" s="53" t="s">
        <v>40</v>
      </c>
      <c r="G316" s="53" t="s">
        <v>59</v>
      </c>
      <c r="H316" s="53" t="s">
        <v>59</v>
      </c>
      <c r="I316" s="53" t="s">
        <v>103</v>
      </c>
      <c r="J316" s="12" t="s">
        <v>103</v>
      </c>
      <c r="K316" s="9">
        <v>310</v>
      </c>
      <c r="L316" s="10"/>
      <c r="M316" s="38" t="s">
        <v>57</v>
      </c>
      <c r="N316" s="14" t="s">
        <v>102</v>
      </c>
      <c r="O316" s="13">
        <v>310</v>
      </c>
      <c r="P316" s="39">
        <v>134138</v>
      </c>
      <c r="Q316" s="37"/>
    </row>
    <row r="317" spans="1:253" ht="33.75" customHeight="1" x14ac:dyDescent="0.25">
      <c r="A317" s="7"/>
      <c r="B317" s="130" t="s">
        <v>100</v>
      </c>
      <c r="C317" s="130"/>
      <c r="D317" s="130"/>
      <c r="E317" s="11">
        <v>1003</v>
      </c>
      <c r="F317" s="123"/>
      <c r="G317" s="123"/>
      <c r="H317" s="123"/>
      <c r="I317" s="123"/>
      <c r="J317" s="8" t="s">
        <v>100</v>
      </c>
      <c r="K317" s="9">
        <v>310</v>
      </c>
      <c r="L317" s="10"/>
      <c r="M317" s="38" t="s">
        <v>101</v>
      </c>
      <c r="N317" s="14" t="s">
        <v>99</v>
      </c>
      <c r="O317" s="13" t="s">
        <v>2</v>
      </c>
      <c r="P317" s="39">
        <v>988291</v>
      </c>
      <c r="Q317" s="37"/>
    </row>
    <row r="318" spans="1:253" ht="30.75" customHeight="1" x14ac:dyDescent="0.25">
      <c r="A318" s="7"/>
      <c r="B318" s="52"/>
      <c r="C318" s="53">
        <v>1000</v>
      </c>
      <c r="D318" s="53">
        <v>1003</v>
      </c>
      <c r="E318" s="53">
        <v>1003</v>
      </c>
      <c r="F318" s="53" t="s">
        <v>40</v>
      </c>
      <c r="G318" s="53" t="s">
        <v>59</v>
      </c>
      <c r="H318" s="53" t="s">
        <v>59</v>
      </c>
      <c r="I318" s="53" t="s">
        <v>100</v>
      </c>
      <c r="J318" s="12" t="s">
        <v>100</v>
      </c>
      <c r="K318" s="9">
        <v>240</v>
      </c>
      <c r="L318" s="10"/>
      <c r="M318" s="38" t="s">
        <v>10</v>
      </c>
      <c r="N318" s="14" t="s">
        <v>99</v>
      </c>
      <c r="O318" s="13">
        <v>240</v>
      </c>
      <c r="P318" s="39">
        <v>11000</v>
      </c>
      <c r="Q318" s="37"/>
    </row>
    <row r="319" spans="1:253" ht="20.25" customHeight="1" x14ac:dyDescent="0.25">
      <c r="A319" s="7"/>
      <c r="B319" s="52"/>
      <c r="C319" s="53">
        <v>1000</v>
      </c>
      <c r="D319" s="53">
        <v>1003</v>
      </c>
      <c r="E319" s="53"/>
      <c r="F319" s="53" t="s">
        <v>40</v>
      </c>
      <c r="G319" s="53" t="s">
        <v>59</v>
      </c>
      <c r="H319" s="53" t="s">
        <v>59</v>
      </c>
      <c r="I319" s="53" t="s">
        <v>100</v>
      </c>
      <c r="J319" s="12" t="s">
        <v>100</v>
      </c>
      <c r="K319" s="9">
        <v>310</v>
      </c>
      <c r="L319" s="10"/>
      <c r="M319" s="38" t="s">
        <v>57</v>
      </c>
      <c r="N319" s="14" t="s">
        <v>99</v>
      </c>
      <c r="O319" s="13">
        <v>310</v>
      </c>
      <c r="P319" s="39">
        <v>977291</v>
      </c>
      <c r="Q319" s="37"/>
    </row>
    <row r="320" spans="1:253" ht="21.75" customHeight="1" x14ac:dyDescent="0.25">
      <c r="A320" s="7"/>
      <c r="B320" s="130" t="s">
        <v>97</v>
      </c>
      <c r="C320" s="130"/>
      <c r="D320" s="130"/>
      <c r="E320" s="11">
        <v>1003</v>
      </c>
      <c r="F320" s="123"/>
      <c r="G320" s="123"/>
      <c r="H320" s="123"/>
      <c r="I320" s="123"/>
      <c r="J320" s="8" t="s">
        <v>97</v>
      </c>
      <c r="K320" s="9">
        <v>310</v>
      </c>
      <c r="L320" s="10"/>
      <c r="M320" s="38" t="s">
        <v>98</v>
      </c>
      <c r="N320" s="14" t="s">
        <v>96</v>
      </c>
      <c r="O320" s="13" t="s">
        <v>2</v>
      </c>
      <c r="P320" s="39">
        <f t="shared" ref="P320" si="29">P321+P322</f>
        <v>2227742</v>
      </c>
      <c r="Q320" s="37"/>
    </row>
    <row r="321" spans="1:18" ht="32.25" customHeight="1" x14ac:dyDescent="0.25">
      <c r="A321" s="7"/>
      <c r="B321" s="52"/>
      <c r="C321" s="53">
        <v>1000</v>
      </c>
      <c r="D321" s="53">
        <v>1003</v>
      </c>
      <c r="E321" s="53">
        <v>1003</v>
      </c>
      <c r="F321" s="53" t="s">
        <v>40</v>
      </c>
      <c r="G321" s="53" t="s">
        <v>59</v>
      </c>
      <c r="H321" s="53" t="s">
        <v>59</v>
      </c>
      <c r="I321" s="53" t="s">
        <v>97</v>
      </c>
      <c r="J321" s="12" t="s">
        <v>97</v>
      </c>
      <c r="K321" s="9">
        <v>240</v>
      </c>
      <c r="L321" s="10"/>
      <c r="M321" s="38" t="s">
        <v>10</v>
      </c>
      <c r="N321" s="14" t="s">
        <v>96</v>
      </c>
      <c r="O321" s="13">
        <v>240</v>
      </c>
      <c r="P321" s="39">
        <v>3220</v>
      </c>
      <c r="Q321" s="37"/>
    </row>
    <row r="322" spans="1:18" ht="20.25" customHeight="1" x14ac:dyDescent="0.25">
      <c r="A322" s="7"/>
      <c r="B322" s="52"/>
      <c r="C322" s="53">
        <v>1000</v>
      </c>
      <c r="D322" s="53">
        <v>1003</v>
      </c>
      <c r="E322" s="53"/>
      <c r="F322" s="53" t="s">
        <v>40</v>
      </c>
      <c r="G322" s="53" t="s">
        <v>59</v>
      </c>
      <c r="H322" s="53" t="s">
        <v>59</v>
      </c>
      <c r="I322" s="53" t="s">
        <v>97</v>
      </c>
      <c r="J322" s="12" t="s">
        <v>97</v>
      </c>
      <c r="K322" s="9">
        <v>310</v>
      </c>
      <c r="L322" s="10"/>
      <c r="M322" s="38" t="s">
        <v>57</v>
      </c>
      <c r="N322" s="14" t="s">
        <v>96</v>
      </c>
      <c r="O322" s="13">
        <v>310</v>
      </c>
      <c r="P322" s="39">
        <v>2224522</v>
      </c>
      <c r="Q322" s="37"/>
    </row>
    <row r="323" spans="1:18" ht="30.75" customHeight="1" x14ac:dyDescent="0.25">
      <c r="A323" s="7"/>
      <c r="B323" s="130" t="s">
        <v>94</v>
      </c>
      <c r="C323" s="130"/>
      <c r="D323" s="130"/>
      <c r="E323" s="11">
        <v>1003</v>
      </c>
      <c r="F323" s="123"/>
      <c r="G323" s="123"/>
      <c r="H323" s="123"/>
      <c r="I323" s="123"/>
      <c r="J323" s="8" t="s">
        <v>94</v>
      </c>
      <c r="K323" s="9">
        <v>310</v>
      </c>
      <c r="L323" s="10"/>
      <c r="M323" s="38" t="s">
        <v>95</v>
      </c>
      <c r="N323" s="14" t="s">
        <v>93</v>
      </c>
      <c r="O323" s="13" t="s">
        <v>2</v>
      </c>
      <c r="P323" s="39">
        <v>630000</v>
      </c>
      <c r="Q323" s="37"/>
    </row>
    <row r="324" spans="1:18" ht="31.5" customHeight="1" x14ac:dyDescent="0.25">
      <c r="A324" s="7"/>
      <c r="B324" s="52"/>
      <c r="C324" s="53">
        <v>1000</v>
      </c>
      <c r="D324" s="53">
        <v>1003</v>
      </c>
      <c r="E324" s="53">
        <v>1003</v>
      </c>
      <c r="F324" s="53" t="s">
        <v>40</v>
      </c>
      <c r="G324" s="53" t="s">
        <v>59</v>
      </c>
      <c r="H324" s="53" t="s">
        <v>59</v>
      </c>
      <c r="I324" s="53" t="s">
        <v>94</v>
      </c>
      <c r="J324" s="12" t="s">
        <v>94</v>
      </c>
      <c r="K324" s="9">
        <v>240</v>
      </c>
      <c r="L324" s="10"/>
      <c r="M324" s="38" t="s">
        <v>10</v>
      </c>
      <c r="N324" s="14" t="s">
        <v>93</v>
      </c>
      <c r="O324" s="13">
        <v>240</v>
      </c>
      <c r="P324" s="39">
        <v>4000</v>
      </c>
      <c r="Q324" s="37"/>
    </row>
    <row r="325" spans="1:18" ht="20.25" customHeight="1" x14ac:dyDescent="0.25">
      <c r="A325" s="7"/>
      <c r="B325" s="52"/>
      <c r="C325" s="53">
        <v>1000</v>
      </c>
      <c r="D325" s="53">
        <v>1003</v>
      </c>
      <c r="E325" s="53"/>
      <c r="F325" s="53" t="s">
        <v>40</v>
      </c>
      <c r="G325" s="53" t="s">
        <v>59</v>
      </c>
      <c r="H325" s="53" t="s">
        <v>59</v>
      </c>
      <c r="I325" s="53" t="s">
        <v>94</v>
      </c>
      <c r="J325" s="12" t="s">
        <v>94</v>
      </c>
      <c r="K325" s="9">
        <v>310</v>
      </c>
      <c r="L325" s="10"/>
      <c r="M325" s="38" t="s">
        <v>57</v>
      </c>
      <c r="N325" s="14" t="s">
        <v>93</v>
      </c>
      <c r="O325" s="13">
        <v>310</v>
      </c>
      <c r="P325" s="39">
        <v>626000</v>
      </c>
      <c r="Q325" s="37"/>
    </row>
    <row r="326" spans="1:18" ht="29.25" customHeight="1" x14ac:dyDescent="0.25">
      <c r="A326" s="7"/>
      <c r="B326" s="130" t="s">
        <v>91</v>
      </c>
      <c r="C326" s="130"/>
      <c r="D326" s="130"/>
      <c r="E326" s="11">
        <v>1003</v>
      </c>
      <c r="F326" s="123"/>
      <c r="G326" s="123"/>
      <c r="H326" s="123"/>
      <c r="I326" s="123"/>
      <c r="J326" s="8" t="s">
        <v>91</v>
      </c>
      <c r="K326" s="9">
        <v>310</v>
      </c>
      <c r="L326" s="10"/>
      <c r="M326" s="38" t="s">
        <v>92</v>
      </c>
      <c r="N326" s="14" t="s">
        <v>90</v>
      </c>
      <c r="O326" s="13" t="s">
        <v>2</v>
      </c>
      <c r="P326" s="39">
        <v>102283</v>
      </c>
      <c r="Q326" s="37"/>
    </row>
    <row r="327" spans="1:18" ht="35.25" customHeight="1" x14ac:dyDescent="0.25">
      <c r="A327" s="7"/>
      <c r="B327" s="52"/>
      <c r="C327" s="53">
        <v>1000</v>
      </c>
      <c r="D327" s="53">
        <v>1003</v>
      </c>
      <c r="E327" s="53">
        <v>1003</v>
      </c>
      <c r="F327" s="53" t="s">
        <v>40</v>
      </c>
      <c r="G327" s="53" t="s">
        <v>59</v>
      </c>
      <c r="H327" s="53" t="s">
        <v>59</v>
      </c>
      <c r="I327" s="53" t="s">
        <v>91</v>
      </c>
      <c r="J327" s="12" t="s">
        <v>91</v>
      </c>
      <c r="K327" s="9">
        <v>240</v>
      </c>
      <c r="L327" s="10"/>
      <c r="M327" s="38" t="s">
        <v>10</v>
      </c>
      <c r="N327" s="14" t="s">
        <v>90</v>
      </c>
      <c r="O327" s="13">
        <v>240</v>
      </c>
      <c r="P327" s="39">
        <v>110</v>
      </c>
      <c r="Q327" s="37"/>
    </row>
    <row r="328" spans="1:18" ht="21" customHeight="1" x14ac:dyDescent="0.25">
      <c r="A328" s="7"/>
      <c r="B328" s="52"/>
      <c r="C328" s="53">
        <v>1000</v>
      </c>
      <c r="D328" s="53">
        <v>1003</v>
      </c>
      <c r="E328" s="53"/>
      <c r="F328" s="53" t="s">
        <v>40</v>
      </c>
      <c r="G328" s="53" t="s">
        <v>59</v>
      </c>
      <c r="H328" s="53" t="s">
        <v>59</v>
      </c>
      <c r="I328" s="53" t="s">
        <v>91</v>
      </c>
      <c r="J328" s="12" t="s">
        <v>91</v>
      </c>
      <c r="K328" s="9">
        <v>310</v>
      </c>
      <c r="L328" s="10"/>
      <c r="M328" s="38" t="s">
        <v>57</v>
      </c>
      <c r="N328" s="14" t="s">
        <v>90</v>
      </c>
      <c r="O328" s="13">
        <v>310</v>
      </c>
      <c r="P328" s="39">
        <v>102173</v>
      </c>
      <c r="Q328" s="37"/>
    </row>
    <row r="329" spans="1:18" ht="47.25" customHeight="1" x14ac:dyDescent="0.25">
      <c r="A329" s="7"/>
      <c r="B329" s="130" t="s">
        <v>58</v>
      </c>
      <c r="C329" s="130"/>
      <c r="D329" s="130"/>
      <c r="E329" s="11">
        <v>1004</v>
      </c>
      <c r="F329" s="123"/>
      <c r="G329" s="123"/>
      <c r="H329" s="123"/>
      <c r="I329" s="123"/>
      <c r="J329" s="8" t="s">
        <v>58</v>
      </c>
      <c r="K329" s="9">
        <v>310</v>
      </c>
      <c r="L329" s="10"/>
      <c r="M329" s="38" t="s">
        <v>60</v>
      </c>
      <c r="N329" s="14" t="s">
        <v>56</v>
      </c>
      <c r="O329" s="13" t="s">
        <v>2</v>
      </c>
      <c r="P329" s="39">
        <v>2507207</v>
      </c>
      <c r="Q329" s="37"/>
    </row>
    <row r="330" spans="1:18" ht="32.25" customHeight="1" x14ac:dyDescent="0.25">
      <c r="A330" s="7"/>
      <c r="B330" s="52"/>
      <c r="C330" s="53">
        <v>1000</v>
      </c>
      <c r="D330" s="53">
        <v>1004</v>
      </c>
      <c r="E330" s="53">
        <v>1004</v>
      </c>
      <c r="F330" s="53" t="s">
        <v>40</v>
      </c>
      <c r="G330" s="53" t="s">
        <v>59</v>
      </c>
      <c r="H330" s="53" t="s">
        <v>59</v>
      </c>
      <c r="I330" s="53" t="s">
        <v>58</v>
      </c>
      <c r="J330" s="12" t="s">
        <v>58</v>
      </c>
      <c r="K330" s="9">
        <v>240</v>
      </c>
      <c r="L330" s="10"/>
      <c r="M330" s="38" t="s">
        <v>10</v>
      </c>
      <c r="N330" s="14" t="s">
        <v>56</v>
      </c>
      <c r="O330" s="13">
        <v>240</v>
      </c>
      <c r="P330" s="39">
        <v>6000</v>
      </c>
      <c r="Q330" s="37"/>
    </row>
    <row r="331" spans="1:18" ht="21" customHeight="1" x14ac:dyDescent="0.25">
      <c r="A331" s="7"/>
      <c r="B331" s="52"/>
      <c r="C331" s="53">
        <v>1000</v>
      </c>
      <c r="D331" s="53">
        <v>1004</v>
      </c>
      <c r="E331" s="53"/>
      <c r="F331" s="53" t="s">
        <v>40</v>
      </c>
      <c r="G331" s="53" t="s">
        <v>59</v>
      </c>
      <c r="H331" s="53" t="s">
        <v>59</v>
      </c>
      <c r="I331" s="53" t="s">
        <v>58</v>
      </c>
      <c r="J331" s="12" t="s">
        <v>58</v>
      </c>
      <c r="K331" s="9">
        <v>310</v>
      </c>
      <c r="L331" s="10"/>
      <c r="M331" s="38" t="s">
        <v>57</v>
      </c>
      <c r="N331" s="14" t="s">
        <v>56</v>
      </c>
      <c r="O331" s="13">
        <v>310</v>
      </c>
      <c r="P331" s="39">
        <v>2501207</v>
      </c>
      <c r="Q331" s="37"/>
    </row>
    <row r="332" spans="1:18" s="68" customFormat="1" ht="18" customHeight="1" x14ac:dyDescent="0.25">
      <c r="A332" s="57"/>
      <c r="B332" s="133" t="s">
        <v>39</v>
      </c>
      <c r="C332" s="133"/>
      <c r="D332" s="133"/>
      <c r="E332" s="58">
        <v>1006</v>
      </c>
      <c r="F332" s="122"/>
      <c r="G332" s="122"/>
      <c r="H332" s="122"/>
      <c r="I332" s="122"/>
      <c r="J332" s="59" t="s">
        <v>38</v>
      </c>
      <c r="K332" s="60">
        <v>630</v>
      </c>
      <c r="L332" s="61"/>
      <c r="M332" s="62" t="s">
        <v>46</v>
      </c>
      <c r="N332" s="63" t="s">
        <v>45</v>
      </c>
      <c r="O332" s="64" t="s">
        <v>2</v>
      </c>
      <c r="P332" s="65">
        <f>P333+P335</f>
        <v>553600</v>
      </c>
      <c r="Q332" s="66"/>
      <c r="R332" s="67"/>
    </row>
    <row r="333" spans="1:18" ht="30.75" customHeight="1" x14ac:dyDescent="0.25">
      <c r="A333" s="7"/>
      <c r="B333" s="130" t="s">
        <v>43</v>
      </c>
      <c r="C333" s="130"/>
      <c r="D333" s="130"/>
      <c r="E333" s="11">
        <v>1006</v>
      </c>
      <c r="F333" s="123"/>
      <c r="G333" s="123"/>
      <c r="H333" s="123"/>
      <c r="I333" s="123"/>
      <c r="J333" s="8" t="s">
        <v>43</v>
      </c>
      <c r="K333" s="9">
        <v>240</v>
      </c>
      <c r="L333" s="10"/>
      <c r="M333" s="38" t="s">
        <v>44</v>
      </c>
      <c r="N333" s="14" t="s">
        <v>42</v>
      </c>
      <c r="O333" s="13" t="s">
        <v>2</v>
      </c>
      <c r="P333" s="39">
        <v>3600</v>
      </c>
      <c r="Q333" s="37"/>
    </row>
    <row r="334" spans="1:18" ht="30.75" customHeight="1" x14ac:dyDescent="0.25">
      <c r="A334" s="7"/>
      <c r="B334" s="52"/>
      <c r="C334" s="53">
        <v>1000</v>
      </c>
      <c r="D334" s="53">
        <v>1006</v>
      </c>
      <c r="E334" s="53">
        <v>1006</v>
      </c>
      <c r="F334" s="53" t="s">
        <v>40</v>
      </c>
      <c r="G334" s="53" t="s">
        <v>39</v>
      </c>
      <c r="H334" s="53" t="s">
        <v>39</v>
      </c>
      <c r="I334" s="53" t="s">
        <v>43</v>
      </c>
      <c r="J334" s="12" t="s">
        <v>43</v>
      </c>
      <c r="K334" s="9">
        <v>240</v>
      </c>
      <c r="L334" s="10"/>
      <c r="M334" s="38" t="s">
        <v>10</v>
      </c>
      <c r="N334" s="14" t="s">
        <v>42</v>
      </c>
      <c r="O334" s="13">
        <v>240</v>
      </c>
      <c r="P334" s="39">
        <v>3600</v>
      </c>
      <c r="Q334" s="37"/>
    </row>
    <row r="335" spans="1:18" ht="47.25" customHeight="1" x14ac:dyDescent="0.25">
      <c r="A335" s="7"/>
      <c r="B335" s="130" t="s">
        <v>38</v>
      </c>
      <c r="C335" s="130"/>
      <c r="D335" s="130"/>
      <c r="E335" s="11">
        <v>1006</v>
      </c>
      <c r="F335" s="123"/>
      <c r="G335" s="123"/>
      <c r="H335" s="123"/>
      <c r="I335" s="123"/>
      <c r="J335" s="8" t="s">
        <v>38</v>
      </c>
      <c r="K335" s="9">
        <v>630</v>
      </c>
      <c r="L335" s="10"/>
      <c r="M335" s="38" t="s">
        <v>41</v>
      </c>
      <c r="N335" s="14" t="s">
        <v>36</v>
      </c>
      <c r="O335" s="13" t="s">
        <v>2</v>
      </c>
      <c r="P335" s="39">
        <v>550000</v>
      </c>
      <c r="Q335" s="37"/>
    </row>
    <row r="336" spans="1:18" ht="36" customHeight="1" x14ac:dyDescent="0.25">
      <c r="A336" s="7"/>
      <c r="B336" s="52"/>
      <c r="C336" s="53">
        <v>1000</v>
      </c>
      <c r="D336" s="53">
        <v>1006</v>
      </c>
      <c r="E336" s="53">
        <v>1006</v>
      </c>
      <c r="F336" s="53" t="s">
        <v>40</v>
      </c>
      <c r="G336" s="53" t="s">
        <v>39</v>
      </c>
      <c r="H336" s="53" t="s">
        <v>39</v>
      </c>
      <c r="I336" s="53" t="s">
        <v>38</v>
      </c>
      <c r="J336" s="12" t="s">
        <v>38</v>
      </c>
      <c r="K336" s="9">
        <v>630</v>
      </c>
      <c r="L336" s="10"/>
      <c r="M336" s="38" t="s">
        <v>37</v>
      </c>
      <c r="N336" s="14" t="s">
        <v>36</v>
      </c>
      <c r="O336" s="13">
        <v>630</v>
      </c>
      <c r="P336" s="39">
        <v>550000</v>
      </c>
      <c r="Q336" s="37"/>
    </row>
    <row r="337" spans="1:18" s="46" customFormat="1" ht="32.25" customHeight="1" x14ac:dyDescent="0.25">
      <c r="A337" s="40"/>
      <c r="B337" s="131" t="s">
        <v>13</v>
      </c>
      <c r="C337" s="131"/>
      <c r="D337" s="131"/>
      <c r="E337" s="50">
        <v>1201</v>
      </c>
      <c r="F337" s="132"/>
      <c r="G337" s="132"/>
      <c r="H337" s="132"/>
      <c r="I337" s="132"/>
      <c r="J337" s="47" t="s">
        <v>19</v>
      </c>
      <c r="K337" s="48">
        <v>240</v>
      </c>
      <c r="L337" s="49"/>
      <c r="M337" s="41" t="s">
        <v>17</v>
      </c>
      <c r="N337" s="42" t="s">
        <v>16</v>
      </c>
      <c r="O337" s="43" t="s">
        <v>2</v>
      </c>
      <c r="P337" s="44">
        <f>P338+P343+P346</f>
        <v>4800000</v>
      </c>
      <c r="Q337" s="45"/>
      <c r="R337" s="55"/>
    </row>
    <row r="338" spans="1:18" s="68" customFormat="1" ht="21.75" customHeight="1" x14ac:dyDescent="0.25">
      <c r="A338" s="57"/>
      <c r="B338" s="133" t="s">
        <v>20</v>
      </c>
      <c r="C338" s="133"/>
      <c r="D338" s="133"/>
      <c r="E338" s="58">
        <v>1201</v>
      </c>
      <c r="F338" s="122"/>
      <c r="G338" s="122"/>
      <c r="H338" s="122"/>
      <c r="I338" s="122"/>
      <c r="J338" s="59" t="s">
        <v>19</v>
      </c>
      <c r="K338" s="60">
        <v>240</v>
      </c>
      <c r="L338" s="61"/>
      <c r="M338" s="62" t="s">
        <v>23</v>
      </c>
      <c r="N338" s="63" t="s">
        <v>22</v>
      </c>
      <c r="O338" s="64" t="s">
        <v>2</v>
      </c>
      <c r="P338" s="65">
        <f>P339+P341</f>
        <v>2760000</v>
      </c>
      <c r="Q338" s="66"/>
      <c r="R338" s="67"/>
    </row>
    <row r="339" spans="1:18" ht="47.25" customHeight="1" x14ac:dyDescent="0.25">
      <c r="A339" s="7"/>
      <c r="B339" s="130" t="s">
        <v>19</v>
      </c>
      <c r="C339" s="130"/>
      <c r="D339" s="130"/>
      <c r="E339" s="11">
        <v>1201</v>
      </c>
      <c r="F339" s="123"/>
      <c r="G339" s="123"/>
      <c r="H339" s="123"/>
      <c r="I339" s="123"/>
      <c r="J339" s="8" t="s">
        <v>19</v>
      </c>
      <c r="K339" s="9">
        <v>240</v>
      </c>
      <c r="L339" s="10"/>
      <c r="M339" s="38" t="s">
        <v>21</v>
      </c>
      <c r="N339" s="14" t="s">
        <v>18</v>
      </c>
      <c r="O339" s="13" t="s">
        <v>2</v>
      </c>
      <c r="P339" s="39">
        <v>429825</v>
      </c>
      <c r="Q339" s="37"/>
    </row>
    <row r="340" spans="1:18" ht="31.5" customHeight="1" x14ac:dyDescent="0.25">
      <c r="A340" s="7"/>
      <c r="B340" s="52"/>
      <c r="C340" s="53">
        <v>1200</v>
      </c>
      <c r="D340" s="53">
        <v>1201</v>
      </c>
      <c r="E340" s="53">
        <v>1201</v>
      </c>
      <c r="F340" s="53" t="s">
        <v>13</v>
      </c>
      <c r="G340" s="53" t="s">
        <v>20</v>
      </c>
      <c r="H340" s="53" t="s">
        <v>20</v>
      </c>
      <c r="I340" s="53" t="s">
        <v>19</v>
      </c>
      <c r="J340" s="12" t="s">
        <v>19</v>
      </c>
      <c r="K340" s="9">
        <v>240</v>
      </c>
      <c r="L340" s="10"/>
      <c r="M340" s="38" t="s">
        <v>10</v>
      </c>
      <c r="N340" s="14" t="s">
        <v>18</v>
      </c>
      <c r="O340" s="13">
        <v>240</v>
      </c>
      <c r="P340" s="39">
        <v>429825</v>
      </c>
      <c r="Q340" s="37"/>
    </row>
    <row r="341" spans="1:18" ht="77.25" customHeight="1" x14ac:dyDescent="0.25">
      <c r="A341" s="7"/>
      <c r="B341" s="79"/>
      <c r="C341" s="78"/>
      <c r="D341" s="78"/>
      <c r="E341" s="11"/>
      <c r="F341" s="78"/>
      <c r="G341" s="78"/>
      <c r="H341" s="78"/>
      <c r="I341" s="78"/>
      <c r="J341" s="8"/>
      <c r="K341" s="9"/>
      <c r="L341" s="10"/>
      <c r="M341" s="83" t="s">
        <v>475</v>
      </c>
      <c r="N341" s="84" t="s">
        <v>476</v>
      </c>
      <c r="O341" s="85" t="s">
        <v>2</v>
      </c>
      <c r="P341" s="39">
        <f t="shared" ref="P341" si="30">P342</f>
        <v>2330175</v>
      </c>
      <c r="Q341" s="37"/>
    </row>
    <row r="342" spans="1:18" ht="45.75" customHeight="1" x14ac:dyDescent="0.25">
      <c r="A342" s="7"/>
      <c r="B342" s="79"/>
      <c r="C342" s="78"/>
      <c r="D342" s="78"/>
      <c r="E342" s="11"/>
      <c r="F342" s="78"/>
      <c r="G342" s="78"/>
      <c r="H342" s="78"/>
      <c r="I342" s="78"/>
      <c r="J342" s="8"/>
      <c r="K342" s="9"/>
      <c r="L342" s="10"/>
      <c r="M342" s="86" t="s">
        <v>137</v>
      </c>
      <c r="N342" s="87" t="s">
        <v>476</v>
      </c>
      <c r="O342" s="88">
        <v>810</v>
      </c>
      <c r="P342" s="39">
        <v>2330175</v>
      </c>
      <c r="Q342" s="37"/>
    </row>
    <row r="343" spans="1:18" s="68" customFormat="1" ht="32.25" customHeight="1" x14ac:dyDescent="0.25">
      <c r="A343" s="57"/>
      <c r="B343" s="133" t="s">
        <v>12</v>
      </c>
      <c r="C343" s="133"/>
      <c r="D343" s="133"/>
      <c r="E343" s="58">
        <v>1202</v>
      </c>
      <c r="F343" s="122"/>
      <c r="G343" s="122"/>
      <c r="H343" s="122"/>
      <c r="I343" s="122"/>
      <c r="J343" s="59" t="s">
        <v>11</v>
      </c>
      <c r="K343" s="60">
        <v>240</v>
      </c>
      <c r="L343" s="61"/>
      <c r="M343" s="62" t="s">
        <v>15</v>
      </c>
      <c r="N343" s="63" t="s">
        <v>14</v>
      </c>
      <c r="O343" s="64" t="s">
        <v>2</v>
      </c>
      <c r="P343" s="65">
        <f>P344</f>
        <v>1940000</v>
      </c>
      <c r="Q343" s="66"/>
      <c r="R343" s="67"/>
    </row>
    <row r="344" spans="1:18" ht="105" customHeight="1" x14ac:dyDescent="0.25">
      <c r="A344" s="7"/>
      <c r="B344" s="130" t="s">
        <v>11</v>
      </c>
      <c r="C344" s="130"/>
      <c r="D344" s="130"/>
      <c r="E344" s="11">
        <v>1202</v>
      </c>
      <c r="F344" s="123"/>
      <c r="G344" s="123"/>
      <c r="H344" s="123"/>
      <c r="I344" s="123"/>
      <c r="J344" s="8" t="s">
        <v>11</v>
      </c>
      <c r="K344" s="9">
        <v>240</v>
      </c>
      <c r="L344" s="10"/>
      <c r="M344" s="83" t="s">
        <v>477</v>
      </c>
      <c r="N344" s="84" t="s">
        <v>478</v>
      </c>
      <c r="O344" s="85" t="s">
        <v>2</v>
      </c>
      <c r="P344" s="39">
        <v>1940000</v>
      </c>
      <c r="Q344" s="37"/>
    </row>
    <row r="345" spans="1:18" ht="46.5" customHeight="1" x14ac:dyDescent="0.25">
      <c r="A345" s="7"/>
      <c r="B345" s="52"/>
      <c r="C345" s="53">
        <v>1200</v>
      </c>
      <c r="D345" s="53">
        <v>1202</v>
      </c>
      <c r="E345" s="53">
        <v>1202</v>
      </c>
      <c r="F345" s="53" t="s">
        <v>13</v>
      </c>
      <c r="G345" s="53" t="s">
        <v>12</v>
      </c>
      <c r="H345" s="53" t="s">
        <v>12</v>
      </c>
      <c r="I345" s="53" t="s">
        <v>11</v>
      </c>
      <c r="J345" s="12" t="s">
        <v>11</v>
      </c>
      <c r="K345" s="9">
        <v>240</v>
      </c>
      <c r="L345" s="10"/>
      <c r="M345" s="86" t="s">
        <v>137</v>
      </c>
      <c r="N345" s="87" t="s">
        <v>478</v>
      </c>
      <c r="O345" s="88">
        <v>810</v>
      </c>
      <c r="P345" s="102">
        <v>1940000</v>
      </c>
      <c r="Q345" s="37"/>
    </row>
    <row r="346" spans="1:18" ht="23.25" customHeight="1" x14ac:dyDescent="0.25">
      <c r="A346" s="7"/>
      <c r="B346" s="79"/>
      <c r="C346" s="78"/>
      <c r="D346" s="78"/>
      <c r="E346" s="11"/>
      <c r="F346" s="78"/>
      <c r="G346" s="78"/>
      <c r="H346" s="78"/>
      <c r="I346" s="78"/>
      <c r="J346" s="8"/>
      <c r="K346" s="9"/>
      <c r="L346" s="10"/>
      <c r="M346" s="80" t="s">
        <v>479</v>
      </c>
      <c r="N346" s="81" t="s">
        <v>480</v>
      </c>
      <c r="O346" s="91" t="s">
        <v>2</v>
      </c>
      <c r="P346" s="65">
        <v>100000</v>
      </c>
      <c r="Q346" s="37"/>
    </row>
    <row r="347" spans="1:18" ht="36" customHeight="1" x14ac:dyDescent="0.25">
      <c r="A347" s="7"/>
      <c r="B347" s="79"/>
      <c r="C347" s="78"/>
      <c r="D347" s="78"/>
      <c r="E347" s="11"/>
      <c r="F347" s="78"/>
      <c r="G347" s="78"/>
      <c r="H347" s="78"/>
      <c r="I347" s="78"/>
      <c r="J347" s="8"/>
      <c r="K347" s="9"/>
      <c r="L347" s="10"/>
      <c r="M347" s="83" t="s">
        <v>481</v>
      </c>
      <c r="N347" s="84" t="s">
        <v>482</v>
      </c>
      <c r="O347" s="85" t="s">
        <v>2</v>
      </c>
      <c r="P347" s="39">
        <v>100000</v>
      </c>
      <c r="Q347" s="37"/>
    </row>
    <row r="348" spans="1:18" ht="46.5" customHeight="1" x14ac:dyDescent="0.25">
      <c r="A348" s="7"/>
      <c r="B348" s="79"/>
      <c r="C348" s="78"/>
      <c r="D348" s="78"/>
      <c r="E348" s="11"/>
      <c r="F348" s="78"/>
      <c r="G348" s="78"/>
      <c r="H348" s="78"/>
      <c r="I348" s="78"/>
      <c r="J348" s="8"/>
      <c r="K348" s="9"/>
      <c r="L348" s="10"/>
      <c r="M348" s="86" t="s">
        <v>137</v>
      </c>
      <c r="N348" s="87" t="s">
        <v>482</v>
      </c>
      <c r="O348" s="88">
        <v>810</v>
      </c>
      <c r="P348" s="39">
        <v>100000</v>
      </c>
      <c r="Q348" s="37"/>
    </row>
    <row r="349" spans="1:18" s="46" customFormat="1" ht="16.5" customHeight="1" x14ac:dyDescent="0.25">
      <c r="A349" s="40"/>
      <c r="B349" s="131" t="s">
        <v>360</v>
      </c>
      <c r="C349" s="131"/>
      <c r="D349" s="131"/>
      <c r="E349" s="50">
        <v>111</v>
      </c>
      <c r="F349" s="132"/>
      <c r="G349" s="132"/>
      <c r="H349" s="132"/>
      <c r="I349" s="132"/>
      <c r="J349" s="47" t="s">
        <v>375</v>
      </c>
      <c r="K349" s="48">
        <v>870</v>
      </c>
      <c r="L349" s="49"/>
      <c r="M349" s="41" t="s">
        <v>363</v>
      </c>
      <c r="N349" s="42" t="s">
        <v>362</v>
      </c>
      <c r="O349" s="43" t="s">
        <v>2</v>
      </c>
      <c r="P349" s="44">
        <f>P350+P352</f>
        <v>537000</v>
      </c>
      <c r="Q349" s="45"/>
      <c r="R349" s="55"/>
    </row>
    <row r="350" spans="1:18" ht="31.5" customHeight="1" x14ac:dyDescent="0.25">
      <c r="A350" s="7"/>
      <c r="B350" s="130" t="s">
        <v>375</v>
      </c>
      <c r="C350" s="130"/>
      <c r="D350" s="130"/>
      <c r="E350" s="11">
        <v>111</v>
      </c>
      <c r="F350" s="123"/>
      <c r="G350" s="123"/>
      <c r="H350" s="123"/>
      <c r="I350" s="123"/>
      <c r="J350" s="8" t="s">
        <v>375</v>
      </c>
      <c r="K350" s="9">
        <v>870</v>
      </c>
      <c r="L350" s="10"/>
      <c r="M350" s="38" t="s">
        <v>376</v>
      </c>
      <c r="N350" s="14" t="s">
        <v>373</v>
      </c>
      <c r="O350" s="13" t="s">
        <v>2</v>
      </c>
      <c r="P350" s="39">
        <v>500000</v>
      </c>
      <c r="Q350" s="37"/>
    </row>
    <row r="351" spans="1:18" ht="16.5" customHeight="1" x14ac:dyDescent="0.25">
      <c r="A351" s="7"/>
      <c r="B351" s="52"/>
      <c r="C351" s="53">
        <v>100</v>
      </c>
      <c r="D351" s="53">
        <v>111</v>
      </c>
      <c r="E351" s="53">
        <v>111</v>
      </c>
      <c r="F351" s="53" t="s">
        <v>360</v>
      </c>
      <c r="G351" s="53" t="s">
        <v>360</v>
      </c>
      <c r="H351" s="53" t="s">
        <v>360</v>
      </c>
      <c r="I351" s="53" t="s">
        <v>375</v>
      </c>
      <c r="J351" s="12" t="s">
        <v>375</v>
      </c>
      <c r="K351" s="9">
        <v>870</v>
      </c>
      <c r="L351" s="10"/>
      <c r="M351" s="38" t="s">
        <v>374</v>
      </c>
      <c r="N351" s="14" t="s">
        <v>373</v>
      </c>
      <c r="O351" s="13">
        <v>870</v>
      </c>
      <c r="P351" s="39">
        <v>500000</v>
      </c>
      <c r="Q351" s="37"/>
    </row>
    <row r="352" spans="1:18" ht="30.75" customHeight="1" x14ac:dyDescent="0.25">
      <c r="A352" s="7"/>
      <c r="B352" s="130" t="s">
        <v>359</v>
      </c>
      <c r="C352" s="130"/>
      <c r="D352" s="130"/>
      <c r="E352" s="11">
        <v>113</v>
      </c>
      <c r="F352" s="123"/>
      <c r="G352" s="123"/>
      <c r="H352" s="123"/>
      <c r="I352" s="123"/>
      <c r="J352" s="8" t="s">
        <v>359</v>
      </c>
      <c r="K352" s="9">
        <v>850</v>
      </c>
      <c r="L352" s="10"/>
      <c r="M352" s="38" t="s">
        <v>361</v>
      </c>
      <c r="N352" s="14" t="s">
        <v>358</v>
      </c>
      <c r="O352" s="13" t="s">
        <v>2</v>
      </c>
      <c r="P352" s="39">
        <v>37000</v>
      </c>
      <c r="Q352" s="37"/>
    </row>
    <row r="353" spans="1:253" ht="16.5" customHeight="1" x14ac:dyDescent="0.25">
      <c r="A353" s="7"/>
      <c r="B353" s="52"/>
      <c r="C353" s="53">
        <v>100</v>
      </c>
      <c r="D353" s="53">
        <v>113</v>
      </c>
      <c r="E353" s="53">
        <v>113</v>
      </c>
      <c r="F353" s="53" t="s">
        <v>360</v>
      </c>
      <c r="G353" s="53" t="s">
        <v>360</v>
      </c>
      <c r="H353" s="53" t="s">
        <v>360</v>
      </c>
      <c r="I353" s="53" t="s">
        <v>359</v>
      </c>
      <c r="J353" s="12" t="s">
        <v>359</v>
      </c>
      <c r="K353" s="9">
        <v>850</v>
      </c>
      <c r="L353" s="10"/>
      <c r="M353" s="38" t="s">
        <v>50</v>
      </c>
      <c r="N353" s="14" t="s">
        <v>358</v>
      </c>
      <c r="O353" s="13">
        <v>850</v>
      </c>
      <c r="P353" s="39">
        <v>37000</v>
      </c>
      <c r="Q353" s="37"/>
    </row>
    <row r="354" spans="1:253" ht="409.6" hidden="1" customHeight="1" x14ac:dyDescent="0.25">
      <c r="A354" s="19"/>
      <c r="B354" s="20"/>
      <c r="C354" s="21"/>
      <c r="D354" s="21"/>
      <c r="E354" s="22">
        <v>1301</v>
      </c>
      <c r="F354" s="22"/>
      <c r="G354" s="22"/>
      <c r="H354" s="22"/>
      <c r="I354" s="22"/>
      <c r="J354" s="22" t="s">
        <v>3</v>
      </c>
      <c r="K354" s="23">
        <v>730</v>
      </c>
      <c r="L354" s="24"/>
      <c r="M354" s="24" t="s">
        <v>4</v>
      </c>
      <c r="N354" s="25" t="s">
        <v>3</v>
      </c>
      <c r="O354" s="26" t="s">
        <v>2</v>
      </c>
      <c r="P354" s="27">
        <v>565821705</v>
      </c>
      <c r="Q354" s="30"/>
    </row>
    <row r="355" spans="1:253" ht="17.25" customHeight="1" x14ac:dyDescent="0.25">
      <c r="A355" s="1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134" t="s">
        <v>1</v>
      </c>
      <c r="M355" s="134"/>
      <c r="N355" s="134"/>
      <c r="O355" s="135"/>
      <c r="P355" s="103">
        <f>P7+P45+P106+P113+P127+P141+P145+P154+P161+P164+P206+P223+P234+P239+P246+P337+P349</f>
        <v>765140414</v>
      </c>
      <c r="Q355" s="30"/>
      <c r="R355" s="56"/>
      <c r="S355" s="75"/>
    </row>
    <row r="356" spans="1:253" ht="12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28" t="s">
        <v>0</v>
      </c>
      <c r="M356" s="28" t="s">
        <v>0</v>
      </c>
      <c r="N356" s="28"/>
      <c r="O356" s="28"/>
      <c r="P356" s="28"/>
      <c r="Q356" s="30"/>
    </row>
    <row r="357" spans="1:253" ht="12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28" t="s">
        <v>0</v>
      </c>
      <c r="M357" s="28" t="s">
        <v>0</v>
      </c>
      <c r="N357" s="28"/>
      <c r="O357" s="28"/>
      <c r="P357" s="28"/>
      <c r="Q357" s="30"/>
    </row>
    <row r="358" spans="1:253" ht="22.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136" t="s">
        <v>438</v>
      </c>
      <c r="M358" s="136"/>
      <c r="N358" s="136"/>
      <c r="O358" s="51"/>
      <c r="P358" s="137" t="s">
        <v>439</v>
      </c>
      <c r="Q358" s="137"/>
    </row>
    <row r="359" spans="1:253" ht="12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29"/>
      <c r="M359" s="29"/>
      <c r="N359" s="29"/>
      <c r="O359" s="29"/>
      <c r="P359" s="29"/>
      <c r="Q359" s="30"/>
    </row>
    <row r="360" spans="1:253" ht="12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29"/>
      <c r="M360" s="29"/>
      <c r="N360" s="29"/>
      <c r="O360" s="29"/>
      <c r="P360" s="29"/>
      <c r="Q360" s="30"/>
    </row>
    <row r="361" spans="1:253" s="54" customFormat="1" ht="12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29"/>
      <c r="M361" s="29"/>
      <c r="N361" s="29"/>
      <c r="O361" s="29"/>
      <c r="P361" s="29"/>
      <c r="Q361" s="30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31"/>
      <c r="CB361" s="31"/>
      <c r="CC361" s="31"/>
      <c r="CD361" s="31"/>
      <c r="CE361" s="31"/>
      <c r="CF361" s="31"/>
      <c r="CG361" s="31"/>
      <c r="CH361" s="31"/>
      <c r="CI361" s="31"/>
      <c r="CJ361" s="31"/>
      <c r="CK361" s="31"/>
      <c r="CL361" s="31"/>
      <c r="CM361" s="31"/>
      <c r="CN361" s="31"/>
      <c r="CO361" s="31"/>
      <c r="CP361" s="31"/>
      <c r="CQ361" s="31"/>
      <c r="CR361" s="31"/>
      <c r="CS361" s="31"/>
      <c r="CT361" s="31"/>
      <c r="CU361" s="31"/>
      <c r="CV361" s="31"/>
      <c r="CW361" s="31"/>
      <c r="CX361" s="31"/>
      <c r="CY361" s="31"/>
      <c r="CZ361" s="31"/>
      <c r="DA361" s="31"/>
      <c r="DB361" s="31"/>
      <c r="DC361" s="31"/>
      <c r="DD361" s="31"/>
      <c r="DE361" s="31"/>
      <c r="DF361" s="31"/>
      <c r="DG361" s="31"/>
      <c r="DH361" s="31"/>
      <c r="DI361" s="31"/>
      <c r="DJ361" s="31"/>
      <c r="DK361" s="31"/>
      <c r="DL361" s="31"/>
      <c r="DM361" s="31"/>
      <c r="DN361" s="31"/>
      <c r="DO361" s="31"/>
      <c r="DP361" s="31"/>
      <c r="DQ361" s="31"/>
      <c r="DR361" s="31"/>
      <c r="DS361" s="31"/>
      <c r="DT361" s="31"/>
      <c r="DU361" s="31"/>
      <c r="DV361" s="31"/>
      <c r="DW361" s="31"/>
      <c r="DX361" s="31"/>
      <c r="DY361" s="31"/>
      <c r="DZ361" s="31"/>
      <c r="EA361" s="31"/>
      <c r="EB361" s="31"/>
      <c r="EC361" s="31"/>
      <c r="ED361" s="31"/>
      <c r="EE361" s="31"/>
      <c r="EF361" s="31"/>
      <c r="EG361" s="31"/>
      <c r="EH361" s="31"/>
      <c r="EI361" s="31"/>
      <c r="EJ361" s="31"/>
      <c r="EK361" s="31"/>
      <c r="EL361" s="31"/>
      <c r="EM361" s="31"/>
      <c r="EN361" s="31"/>
      <c r="EO361" s="31"/>
      <c r="EP361" s="31"/>
      <c r="EQ361" s="31"/>
      <c r="ER361" s="31"/>
      <c r="ES361" s="31"/>
      <c r="ET361" s="31"/>
      <c r="EU361" s="31"/>
      <c r="EV361" s="31"/>
      <c r="EW361" s="31"/>
      <c r="EX361" s="31"/>
      <c r="EY361" s="31"/>
      <c r="EZ361" s="31"/>
      <c r="FA361" s="31"/>
      <c r="FB361" s="31"/>
      <c r="FC361" s="31"/>
      <c r="FD361" s="31"/>
      <c r="FE361" s="31"/>
      <c r="FF361" s="31"/>
      <c r="FG361" s="31"/>
      <c r="FH361" s="31"/>
      <c r="FI361" s="31"/>
      <c r="FJ361" s="31"/>
      <c r="FK361" s="31"/>
      <c r="FL361" s="31"/>
      <c r="FM361" s="31"/>
      <c r="FN361" s="31"/>
      <c r="FO361" s="31"/>
      <c r="FP361" s="31"/>
      <c r="FQ361" s="31"/>
      <c r="FR361" s="31"/>
      <c r="FS361" s="31"/>
      <c r="FT361" s="31"/>
      <c r="FU361" s="31"/>
      <c r="FV361" s="31"/>
      <c r="FW361" s="31"/>
      <c r="FX361" s="31"/>
      <c r="FY361" s="31"/>
      <c r="FZ361" s="31"/>
      <c r="GA361" s="31"/>
      <c r="GB361" s="31"/>
      <c r="GC361" s="31"/>
      <c r="GD361" s="31"/>
      <c r="GE361" s="31"/>
      <c r="GF361" s="31"/>
      <c r="GG361" s="31"/>
      <c r="GH361" s="31"/>
      <c r="GI361" s="31"/>
      <c r="GJ361" s="31"/>
      <c r="GK361" s="31"/>
      <c r="GL361" s="31"/>
      <c r="GM361" s="31"/>
      <c r="GN361" s="31"/>
      <c r="GO361" s="31"/>
      <c r="GP361" s="31"/>
      <c r="GQ361" s="31"/>
      <c r="GR361" s="31"/>
      <c r="GS361" s="31"/>
      <c r="GT361" s="31"/>
      <c r="GU361" s="31"/>
      <c r="GV361" s="31"/>
      <c r="GW361" s="31"/>
      <c r="GX361" s="31"/>
      <c r="GY361" s="31"/>
      <c r="GZ361" s="31"/>
      <c r="HA361" s="31"/>
      <c r="HB361" s="31"/>
      <c r="HC361" s="31"/>
      <c r="HD361" s="31"/>
      <c r="HE361" s="31"/>
      <c r="HF361" s="31"/>
      <c r="HG361" s="31"/>
      <c r="HH361" s="31"/>
      <c r="HI361" s="31"/>
      <c r="HJ361" s="31"/>
      <c r="HK361" s="31"/>
      <c r="HL361" s="31"/>
      <c r="HM361" s="31"/>
      <c r="HN361" s="31"/>
      <c r="HO361" s="31"/>
      <c r="HP361" s="31"/>
      <c r="HQ361" s="31"/>
      <c r="HR361" s="31"/>
      <c r="HS361" s="31"/>
      <c r="HT361" s="31"/>
      <c r="HU361" s="31"/>
      <c r="HV361" s="31"/>
      <c r="HW361" s="31"/>
      <c r="HX361" s="31"/>
      <c r="HY361" s="31"/>
      <c r="HZ361" s="31"/>
      <c r="IA361" s="31"/>
      <c r="IB361" s="31"/>
      <c r="IC361" s="31"/>
      <c r="ID361" s="31"/>
      <c r="IE361" s="31"/>
      <c r="IF361" s="31"/>
      <c r="IG361" s="31"/>
      <c r="IH361" s="31"/>
      <c r="II361" s="31"/>
      <c r="IJ361" s="31"/>
      <c r="IK361" s="31"/>
      <c r="IL361" s="31"/>
      <c r="IM361" s="31"/>
      <c r="IN361" s="31"/>
      <c r="IO361" s="31"/>
      <c r="IP361" s="31"/>
      <c r="IQ361" s="31"/>
      <c r="IR361" s="31"/>
      <c r="IS361" s="31"/>
    </row>
    <row r="362" spans="1:253" s="54" customFormat="1" ht="12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29"/>
      <c r="M362" s="29"/>
      <c r="N362" s="29"/>
      <c r="O362" s="29"/>
      <c r="P362" s="29"/>
      <c r="Q362" s="30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1"/>
      <c r="BQ362" s="31"/>
      <c r="BR362" s="31"/>
      <c r="BS362" s="31"/>
      <c r="BT362" s="31"/>
      <c r="BU362" s="31"/>
      <c r="BV362" s="31"/>
      <c r="BW362" s="31"/>
      <c r="BX362" s="31"/>
      <c r="BY362" s="31"/>
      <c r="BZ362" s="31"/>
      <c r="CA362" s="31"/>
      <c r="CB362" s="31"/>
      <c r="CC362" s="31"/>
      <c r="CD362" s="31"/>
      <c r="CE362" s="31"/>
      <c r="CF362" s="31"/>
      <c r="CG362" s="31"/>
      <c r="CH362" s="31"/>
      <c r="CI362" s="31"/>
      <c r="CJ362" s="31"/>
      <c r="CK362" s="31"/>
      <c r="CL362" s="31"/>
      <c r="CM362" s="31"/>
      <c r="CN362" s="31"/>
      <c r="CO362" s="31"/>
      <c r="CP362" s="31"/>
      <c r="CQ362" s="31"/>
      <c r="CR362" s="31"/>
      <c r="CS362" s="31"/>
      <c r="CT362" s="31"/>
      <c r="CU362" s="31"/>
      <c r="CV362" s="31"/>
      <c r="CW362" s="31"/>
      <c r="CX362" s="31"/>
      <c r="CY362" s="31"/>
      <c r="CZ362" s="31"/>
      <c r="DA362" s="31"/>
      <c r="DB362" s="31"/>
      <c r="DC362" s="31"/>
      <c r="DD362" s="31"/>
      <c r="DE362" s="31"/>
      <c r="DF362" s="31"/>
      <c r="DG362" s="31"/>
      <c r="DH362" s="31"/>
      <c r="DI362" s="31"/>
      <c r="DJ362" s="31"/>
      <c r="DK362" s="31"/>
      <c r="DL362" s="31"/>
      <c r="DM362" s="31"/>
      <c r="DN362" s="31"/>
      <c r="DO362" s="31"/>
      <c r="DP362" s="31"/>
      <c r="DQ362" s="31"/>
      <c r="DR362" s="31"/>
      <c r="DS362" s="31"/>
      <c r="DT362" s="31"/>
      <c r="DU362" s="31"/>
      <c r="DV362" s="31"/>
      <c r="DW362" s="31"/>
      <c r="DX362" s="31"/>
      <c r="DY362" s="31"/>
      <c r="DZ362" s="31"/>
      <c r="EA362" s="31"/>
      <c r="EB362" s="31"/>
      <c r="EC362" s="31"/>
      <c r="ED362" s="31"/>
      <c r="EE362" s="31"/>
      <c r="EF362" s="31"/>
      <c r="EG362" s="31"/>
      <c r="EH362" s="31"/>
      <c r="EI362" s="31"/>
      <c r="EJ362" s="31"/>
      <c r="EK362" s="31"/>
      <c r="EL362" s="31"/>
      <c r="EM362" s="31"/>
      <c r="EN362" s="31"/>
      <c r="EO362" s="31"/>
      <c r="EP362" s="31"/>
      <c r="EQ362" s="31"/>
      <c r="ER362" s="31"/>
      <c r="ES362" s="31"/>
      <c r="ET362" s="31"/>
      <c r="EU362" s="31"/>
      <c r="EV362" s="31"/>
      <c r="EW362" s="31"/>
      <c r="EX362" s="31"/>
      <c r="EY362" s="31"/>
      <c r="EZ362" s="31"/>
      <c r="FA362" s="31"/>
      <c r="FB362" s="31"/>
      <c r="FC362" s="31"/>
      <c r="FD362" s="31"/>
      <c r="FE362" s="31"/>
      <c r="FF362" s="31"/>
      <c r="FG362" s="31"/>
      <c r="FH362" s="31"/>
      <c r="FI362" s="31"/>
      <c r="FJ362" s="31"/>
      <c r="FK362" s="31"/>
      <c r="FL362" s="31"/>
      <c r="FM362" s="31"/>
      <c r="FN362" s="31"/>
      <c r="FO362" s="31"/>
      <c r="FP362" s="31"/>
      <c r="FQ362" s="31"/>
      <c r="FR362" s="31"/>
      <c r="FS362" s="31"/>
      <c r="FT362" s="31"/>
      <c r="FU362" s="31"/>
      <c r="FV362" s="31"/>
      <c r="FW362" s="31"/>
      <c r="FX362" s="31"/>
      <c r="FY362" s="31"/>
      <c r="FZ362" s="31"/>
      <c r="GA362" s="31"/>
      <c r="GB362" s="31"/>
      <c r="GC362" s="31"/>
      <c r="GD362" s="31"/>
      <c r="GE362" s="31"/>
      <c r="GF362" s="31"/>
      <c r="GG362" s="31"/>
      <c r="GH362" s="31"/>
      <c r="GI362" s="31"/>
      <c r="GJ362" s="31"/>
      <c r="GK362" s="31"/>
      <c r="GL362" s="31"/>
      <c r="GM362" s="31"/>
      <c r="GN362" s="31"/>
      <c r="GO362" s="31"/>
      <c r="GP362" s="31"/>
      <c r="GQ362" s="31"/>
      <c r="GR362" s="31"/>
      <c r="GS362" s="31"/>
      <c r="GT362" s="31"/>
      <c r="GU362" s="31"/>
      <c r="GV362" s="31"/>
      <c r="GW362" s="31"/>
      <c r="GX362" s="31"/>
      <c r="GY362" s="31"/>
      <c r="GZ362" s="31"/>
      <c r="HA362" s="31"/>
      <c r="HB362" s="31"/>
      <c r="HC362" s="31"/>
      <c r="HD362" s="31"/>
      <c r="HE362" s="31"/>
      <c r="HF362" s="31"/>
      <c r="HG362" s="31"/>
      <c r="HH362" s="31"/>
      <c r="HI362" s="31"/>
      <c r="HJ362" s="31"/>
      <c r="HK362" s="31"/>
      <c r="HL362" s="31"/>
      <c r="HM362" s="31"/>
      <c r="HN362" s="31"/>
      <c r="HO362" s="31"/>
      <c r="HP362" s="31"/>
      <c r="HQ362" s="31"/>
      <c r="HR362" s="31"/>
      <c r="HS362" s="31"/>
      <c r="HT362" s="31"/>
      <c r="HU362" s="31"/>
      <c r="HV362" s="31"/>
      <c r="HW362" s="31"/>
      <c r="HX362" s="31"/>
      <c r="HY362" s="31"/>
      <c r="HZ362" s="31"/>
      <c r="IA362" s="31"/>
      <c r="IB362" s="31"/>
      <c r="IC362" s="31"/>
      <c r="ID362" s="31"/>
      <c r="IE362" s="31"/>
      <c r="IF362" s="31"/>
      <c r="IG362" s="31"/>
      <c r="IH362" s="31"/>
      <c r="II362" s="31"/>
      <c r="IJ362" s="31"/>
      <c r="IK362" s="31"/>
      <c r="IL362" s="31"/>
      <c r="IM362" s="31"/>
      <c r="IN362" s="31"/>
      <c r="IO362" s="31"/>
      <c r="IP362" s="31"/>
      <c r="IQ362" s="31"/>
      <c r="IR362" s="31"/>
      <c r="IS362" s="31"/>
    </row>
    <row r="363" spans="1:253" s="54" customFormat="1" ht="12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29"/>
      <c r="M363" s="29"/>
      <c r="N363" s="29"/>
      <c r="O363" s="29"/>
      <c r="P363" s="29"/>
      <c r="Q363" s="30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1"/>
      <c r="CI363" s="31"/>
      <c r="CJ363" s="31"/>
      <c r="CK363" s="31"/>
      <c r="CL363" s="31"/>
      <c r="CM363" s="31"/>
      <c r="CN363" s="31"/>
      <c r="CO363" s="31"/>
      <c r="CP363" s="31"/>
      <c r="CQ363" s="31"/>
      <c r="CR363" s="31"/>
      <c r="CS363" s="31"/>
      <c r="CT363" s="31"/>
      <c r="CU363" s="31"/>
      <c r="CV363" s="31"/>
      <c r="CW363" s="31"/>
      <c r="CX363" s="31"/>
      <c r="CY363" s="31"/>
      <c r="CZ363" s="31"/>
      <c r="DA363" s="31"/>
      <c r="DB363" s="31"/>
      <c r="DC363" s="31"/>
      <c r="DD363" s="31"/>
      <c r="DE363" s="31"/>
      <c r="DF363" s="31"/>
      <c r="DG363" s="31"/>
      <c r="DH363" s="31"/>
      <c r="DI363" s="31"/>
      <c r="DJ363" s="31"/>
      <c r="DK363" s="31"/>
      <c r="DL363" s="31"/>
      <c r="DM363" s="31"/>
      <c r="DN363" s="31"/>
      <c r="DO363" s="31"/>
      <c r="DP363" s="31"/>
      <c r="DQ363" s="31"/>
      <c r="DR363" s="31"/>
      <c r="DS363" s="31"/>
      <c r="DT363" s="31"/>
      <c r="DU363" s="31"/>
      <c r="DV363" s="31"/>
      <c r="DW363" s="31"/>
      <c r="DX363" s="31"/>
      <c r="DY363" s="31"/>
      <c r="DZ363" s="31"/>
      <c r="EA363" s="31"/>
      <c r="EB363" s="31"/>
      <c r="EC363" s="31"/>
      <c r="ED363" s="31"/>
      <c r="EE363" s="31"/>
      <c r="EF363" s="31"/>
      <c r="EG363" s="31"/>
      <c r="EH363" s="31"/>
      <c r="EI363" s="31"/>
      <c r="EJ363" s="31"/>
      <c r="EK363" s="31"/>
      <c r="EL363" s="31"/>
      <c r="EM363" s="31"/>
      <c r="EN363" s="31"/>
      <c r="EO363" s="31"/>
      <c r="EP363" s="31"/>
      <c r="EQ363" s="31"/>
      <c r="ER363" s="31"/>
      <c r="ES363" s="31"/>
      <c r="ET363" s="31"/>
      <c r="EU363" s="31"/>
      <c r="EV363" s="31"/>
      <c r="EW363" s="31"/>
      <c r="EX363" s="31"/>
      <c r="EY363" s="31"/>
      <c r="EZ363" s="31"/>
      <c r="FA363" s="31"/>
      <c r="FB363" s="31"/>
      <c r="FC363" s="31"/>
      <c r="FD363" s="31"/>
      <c r="FE363" s="31"/>
      <c r="FF363" s="31"/>
      <c r="FG363" s="31"/>
      <c r="FH363" s="31"/>
      <c r="FI363" s="31"/>
      <c r="FJ363" s="31"/>
      <c r="FK363" s="31"/>
      <c r="FL363" s="31"/>
      <c r="FM363" s="31"/>
      <c r="FN363" s="31"/>
      <c r="FO363" s="31"/>
      <c r="FP363" s="31"/>
      <c r="FQ363" s="31"/>
      <c r="FR363" s="31"/>
      <c r="FS363" s="31"/>
      <c r="FT363" s="31"/>
      <c r="FU363" s="31"/>
      <c r="FV363" s="31"/>
      <c r="FW363" s="31"/>
      <c r="FX363" s="31"/>
      <c r="FY363" s="31"/>
      <c r="FZ363" s="31"/>
      <c r="GA363" s="31"/>
      <c r="GB363" s="31"/>
      <c r="GC363" s="31"/>
      <c r="GD363" s="31"/>
      <c r="GE363" s="31"/>
      <c r="GF363" s="31"/>
      <c r="GG363" s="31"/>
      <c r="GH363" s="31"/>
      <c r="GI363" s="31"/>
      <c r="GJ363" s="31"/>
      <c r="GK363" s="31"/>
      <c r="GL363" s="31"/>
      <c r="GM363" s="31"/>
      <c r="GN363" s="31"/>
      <c r="GO363" s="31"/>
      <c r="GP363" s="31"/>
      <c r="GQ363" s="31"/>
      <c r="GR363" s="31"/>
      <c r="GS363" s="31"/>
      <c r="GT363" s="31"/>
      <c r="GU363" s="31"/>
      <c r="GV363" s="31"/>
      <c r="GW363" s="31"/>
      <c r="GX363" s="31"/>
      <c r="GY363" s="31"/>
      <c r="GZ363" s="31"/>
      <c r="HA363" s="31"/>
      <c r="HB363" s="31"/>
      <c r="HC363" s="31"/>
      <c r="HD363" s="31"/>
      <c r="HE363" s="31"/>
      <c r="HF363" s="31"/>
      <c r="HG363" s="31"/>
      <c r="HH363" s="31"/>
      <c r="HI363" s="31"/>
      <c r="HJ363" s="31"/>
      <c r="HK363" s="31"/>
      <c r="HL363" s="31"/>
      <c r="HM363" s="31"/>
      <c r="HN363" s="31"/>
      <c r="HO363" s="31"/>
      <c r="HP363" s="31"/>
      <c r="HQ363" s="31"/>
      <c r="HR363" s="31"/>
      <c r="HS363" s="31"/>
      <c r="HT363" s="31"/>
      <c r="HU363" s="31"/>
      <c r="HV363" s="31"/>
      <c r="HW363" s="31"/>
      <c r="HX363" s="31"/>
      <c r="HY363" s="31"/>
      <c r="HZ363" s="31"/>
      <c r="IA363" s="31"/>
      <c r="IB363" s="31"/>
      <c r="IC363" s="31"/>
      <c r="ID363" s="31"/>
      <c r="IE363" s="31"/>
      <c r="IF363" s="31"/>
      <c r="IG363" s="31"/>
      <c r="IH363" s="31"/>
      <c r="II363" s="31"/>
      <c r="IJ363" s="31"/>
      <c r="IK363" s="31"/>
      <c r="IL363" s="31"/>
      <c r="IM363" s="31"/>
      <c r="IN363" s="31"/>
      <c r="IO363" s="31"/>
      <c r="IP363" s="31"/>
      <c r="IQ363" s="31"/>
      <c r="IR363" s="31"/>
      <c r="IS363" s="31"/>
    </row>
  </sheetData>
  <mergeCells count="285">
    <mergeCell ref="B239:D239"/>
    <mergeCell ref="F239:I239"/>
    <mergeCell ref="B240:D240"/>
    <mergeCell ref="F240:I240"/>
    <mergeCell ref="B241:D241"/>
    <mergeCell ref="F241:I241"/>
    <mergeCell ref="B234:D234"/>
    <mergeCell ref="F234:I234"/>
    <mergeCell ref="B235:D235"/>
    <mergeCell ref="F235:I235"/>
    <mergeCell ref="B236:D236"/>
    <mergeCell ref="F236:I236"/>
    <mergeCell ref="B223:D223"/>
    <mergeCell ref="F223:I223"/>
    <mergeCell ref="B228:D228"/>
    <mergeCell ref="F228:I228"/>
    <mergeCell ref="B229:D229"/>
    <mergeCell ref="F229:I229"/>
    <mergeCell ref="B216:D216"/>
    <mergeCell ref="F216:I216"/>
    <mergeCell ref="B219:D219"/>
    <mergeCell ref="F219:I219"/>
    <mergeCell ref="B221:D221"/>
    <mergeCell ref="F221:I221"/>
    <mergeCell ref="B207:D207"/>
    <mergeCell ref="F207:I207"/>
    <mergeCell ref="B206:D206"/>
    <mergeCell ref="F206:I206"/>
    <mergeCell ref="B213:D213"/>
    <mergeCell ref="F213:I213"/>
    <mergeCell ref="B209:D209"/>
    <mergeCell ref="F209:I209"/>
    <mergeCell ref="F192:I192"/>
    <mergeCell ref="B194:D194"/>
    <mergeCell ref="F194:I194"/>
    <mergeCell ref="B198:D198"/>
    <mergeCell ref="F198:I198"/>
    <mergeCell ref="B199:D199"/>
    <mergeCell ref="F199:I199"/>
    <mergeCell ref="B181:D181"/>
    <mergeCell ref="F181:I181"/>
    <mergeCell ref="B182:D182"/>
    <mergeCell ref="F182:I182"/>
    <mergeCell ref="B184:D184"/>
    <mergeCell ref="F184:I184"/>
    <mergeCell ref="B174:D174"/>
    <mergeCell ref="F174:I174"/>
    <mergeCell ref="B175:D175"/>
    <mergeCell ref="F175:I175"/>
    <mergeCell ref="B177:D177"/>
    <mergeCell ref="F177:I177"/>
    <mergeCell ref="B168:D168"/>
    <mergeCell ref="F168:I168"/>
    <mergeCell ref="B169:D169"/>
    <mergeCell ref="F169:I169"/>
    <mergeCell ref="B171:D171"/>
    <mergeCell ref="F171:I171"/>
    <mergeCell ref="B164:D164"/>
    <mergeCell ref="F164:I164"/>
    <mergeCell ref="B165:D165"/>
    <mergeCell ref="F165:I165"/>
    <mergeCell ref="B166:D166"/>
    <mergeCell ref="F166:I166"/>
    <mergeCell ref="B161:D161"/>
    <mergeCell ref="F161:I161"/>
    <mergeCell ref="B162:D162"/>
    <mergeCell ref="F162:I162"/>
    <mergeCell ref="B133:D133"/>
    <mergeCell ref="F133:I133"/>
    <mergeCell ref="B135:D135"/>
    <mergeCell ref="F135:I135"/>
    <mergeCell ref="B137:D137"/>
    <mergeCell ref="F137:I137"/>
    <mergeCell ref="B131:D131"/>
    <mergeCell ref="F131:I131"/>
    <mergeCell ref="B120:D120"/>
    <mergeCell ref="F120:I120"/>
    <mergeCell ref="B122:D122"/>
    <mergeCell ref="F122:I122"/>
    <mergeCell ref="B127:D127"/>
    <mergeCell ref="F127:I127"/>
    <mergeCell ref="B139:D139"/>
    <mergeCell ref="F139:I139"/>
    <mergeCell ref="B55:D55"/>
    <mergeCell ref="F55:I55"/>
    <mergeCell ref="B119:D119"/>
    <mergeCell ref="F119:I119"/>
    <mergeCell ref="B106:D106"/>
    <mergeCell ref="F106:I106"/>
    <mergeCell ref="B107:D107"/>
    <mergeCell ref="F107:I107"/>
    <mergeCell ref="B108:D108"/>
    <mergeCell ref="F108:I108"/>
    <mergeCell ref="B113:D113"/>
    <mergeCell ref="F113:I113"/>
    <mergeCell ref="B114:D114"/>
    <mergeCell ref="F114:I114"/>
    <mergeCell ref="B115:D115"/>
    <mergeCell ref="F115:I115"/>
    <mergeCell ref="F82:I82"/>
    <mergeCell ref="B86:D86"/>
    <mergeCell ref="F86:I86"/>
    <mergeCell ref="B87:D87"/>
    <mergeCell ref="F87:I87"/>
    <mergeCell ref="B88:D88"/>
    <mergeCell ref="F88:I88"/>
    <mergeCell ref="B68:D68"/>
    <mergeCell ref="B185:D185"/>
    <mergeCell ref="F185:I185"/>
    <mergeCell ref="B187:D187"/>
    <mergeCell ref="B80:D80"/>
    <mergeCell ref="F80:I80"/>
    <mergeCell ref="B81:D81"/>
    <mergeCell ref="F81:I81"/>
    <mergeCell ref="B82:D82"/>
    <mergeCell ref="B104:D104"/>
    <mergeCell ref="F104:I104"/>
    <mergeCell ref="B103:D103"/>
    <mergeCell ref="F103:I103"/>
    <mergeCell ref="B99:D99"/>
    <mergeCell ref="F99:I99"/>
    <mergeCell ref="B100:D100"/>
    <mergeCell ref="F100:I100"/>
    <mergeCell ref="B101:D101"/>
    <mergeCell ref="F101:I101"/>
    <mergeCell ref="B111:D111"/>
    <mergeCell ref="F111:I111"/>
    <mergeCell ref="B128:D128"/>
    <mergeCell ref="F128:I128"/>
    <mergeCell ref="B129:D129"/>
    <mergeCell ref="F129:I129"/>
    <mergeCell ref="F68:I68"/>
    <mergeCell ref="B70:D70"/>
    <mergeCell ref="F70:I70"/>
    <mergeCell ref="B73:D73"/>
    <mergeCell ref="F73:I73"/>
    <mergeCell ref="B62:D62"/>
    <mergeCell ref="F62:I62"/>
    <mergeCell ref="B63:D63"/>
    <mergeCell ref="F63:I63"/>
    <mergeCell ref="B64:D64"/>
    <mergeCell ref="F64:I64"/>
    <mergeCell ref="B39:D39"/>
    <mergeCell ref="F39:I39"/>
    <mergeCell ref="B19:D19"/>
    <mergeCell ref="F19:I19"/>
    <mergeCell ref="B23:D23"/>
    <mergeCell ref="F23:I23"/>
    <mergeCell ref="B48:D48"/>
    <mergeCell ref="F48:I48"/>
    <mergeCell ref="B52:D52"/>
    <mergeCell ref="F52:I52"/>
    <mergeCell ref="B45:D45"/>
    <mergeCell ref="F45:I45"/>
    <mergeCell ref="B46:D46"/>
    <mergeCell ref="F46:I46"/>
    <mergeCell ref="B47:D47"/>
    <mergeCell ref="F33:I33"/>
    <mergeCell ref="B34:D34"/>
    <mergeCell ref="F34:I34"/>
    <mergeCell ref="B29:D29"/>
    <mergeCell ref="F29:I29"/>
    <mergeCell ref="B30:D30"/>
    <mergeCell ref="F30:I30"/>
    <mergeCell ref="B38:D38"/>
    <mergeCell ref="F38:I38"/>
    <mergeCell ref="L355:O355"/>
    <mergeCell ref="L358:N358"/>
    <mergeCell ref="P358:Q358"/>
    <mergeCell ref="B7:D7"/>
    <mergeCell ref="F7:I7"/>
    <mergeCell ref="B8:D8"/>
    <mergeCell ref="F8:I8"/>
    <mergeCell ref="B9:D9"/>
    <mergeCell ref="F9:I9"/>
    <mergeCell ref="B13:D13"/>
    <mergeCell ref="F349:I349"/>
    <mergeCell ref="F350:I350"/>
    <mergeCell ref="B349:D349"/>
    <mergeCell ref="B350:D350"/>
    <mergeCell ref="B352:D352"/>
    <mergeCell ref="B343:D343"/>
    <mergeCell ref="F343:I343"/>
    <mergeCell ref="B344:D344"/>
    <mergeCell ref="F344:I344"/>
    <mergeCell ref="B337:D337"/>
    <mergeCell ref="F337:I337"/>
    <mergeCell ref="B338:D338"/>
    <mergeCell ref="B42:D42"/>
    <mergeCell ref="F42:I42"/>
    <mergeCell ref="F338:I338"/>
    <mergeCell ref="B339:D339"/>
    <mergeCell ref="F339:I339"/>
    <mergeCell ref="B332:D332"/>
    <mergeCell ref="F332:I332"/>
    <mergeCell ref="B333:D333"/>
    <mergeCell ref="F333:I333"/>
    <mergeCell ref="B335:D335"/>
    <mergeCell ref="F335:I335"/>
    <mergeCell ref="B274:D274"/>
    <mergeCell ref="F274:I274"/>
    <mergeCell ref="B279:D279"/>
    <mergeCell ref="F279:I279"/>
    <mergeCell ref="B329:D329"/>
    <mergeCell ref="F329:I329"/>
    <mergeCell ref="B250:D250"/>
    <mergeCell ref="F250:I250"/>
    <mergeCell ref="B259:D259"/>
    <mergeCell ref="F259:I259"/>
    <mergeCell ref="B261:D261"/>
    <mergeCell ref="F261:I261"/>
    <mergeCell ref="B320:D320"/>
    <mergeCell ref="F320:I320"/>
    <mergeCell ref="B323:D323"/>
    <mergeCell ref="F323:I323"/>
    <mergeCell ref="B326:D326"/>
    <mergeCell ref="F326:I326"/>
    <mergeCell ref="B312:D312"/>
    <mergeCell ref="F312:I312"/>
    <mergeCell ref="B315:D315"/>
    <mergeCell ref="F315:I315"/>
    <mergeCell ref="B317:D317"/>
    <mergeCell ref="F317:I317"/>
    <mergeCell ref="B284:D284"/>
    <mergeCell ref="F284:I284"/>
    <mergeCell ref="B305:D305"/>
    <mergeCell ref="F305:I305"/>
    <mergeCell ref="B308:D308"/>
    <mergeCell ref="F308:I308"/>
    <mergeCell ref="B310:D310"/>
    <mergeCell ref="F310:I310"/>
    <mergeCell ref="B297:D297"/>
    <mergeCell ref="F297:I297"/>
    <mergeCell ref="B299:D299"/>
    <mergeCell ref="F299:I299"/>
    <mergeCell ref="B302:D302"/>
    <mergeCell ref="F302:I302"/>
    <mergeCell ref="B266:D266"/>
    <mergeCell ref="F266:I266"/>
    <mergeCell ref="B269:D269"/>
    <mergeCell ref="F269:I269"/>
    <mergeCell ref="B271:D271"/>
    <mergeCell ref="F271:I271"/>
    <mergeCell ref="F352:I352"/>
    <mergeCell ref="B191:D191"/>
    <mergeCell ref="F191:I191"/>
    <mergeCell ref="B192:D192"/>
    <mergeCell ref="B257:D257"/>
    <mergeCell ref="F257:I257"/>
    <mergeCell ref="B263:D263"/>
    <mergeCell ref="F263:I263"/>
    <mergeCell ref="B276:D276"/>
    <mergeCell ref="B288:D288"/>
    <mergeCell ref="F288:I288"/>
    <mergeCell ref="B292:D292"/>
    <mergeCell ref="F292:I292"/>
    <mergeCell ref="B294:D294"/>
    <mergeCell ref="F294:I294"/>
    <mergeCell ref="F276:I276"/>
    <mergeCell ref="B282:D282"/>
    <mergeCell ref="F282:I282"/>
    <mergeCell ref="N1:P1"/>
    <mergeCell ref="L3:P3"/>
    <mergeCell ref="F47:I47"/>
    <mergeCell ref="F187:I187"/>
    <mergeCell ref="F13:I13"/>
    <mergeCell ref="B18:D18"/>
    <mergeCell ref="F18:I18"/>
    <mergeCell ref="B255:D255"/>
    <mergeCell ref="F255:I255"/>
    <mergeCell ref="B246:D246"/>
    <mergeCell ref="F246:I246"/>
    <mergeCell ref="B247:D247"/>
    <mergeCell ref="F247:I247"/>
    <mergeCell ref="B252:D252"/>
    <mergeCell ref="F252:I252"/>
    <mergeCell ref="B25:D25"/>
    <mergeCell ref="F25:I25"/>
    <mergeCell ref="B43:D43"/>
    <mergeCell ref="F43:I43"/>
    <mergeCell ref="B110:D110"/>
    <mergeCell ref="F110:I110"/>
    <mergeCell ref="B15:D15"/>
    <mergeCell ref="F15:I15"/>
    <mergeCell ref="B33:D33"/>
  </mergeCells>
  <pageMargins left="0.98425196850393704" right="0.39370078740157483" top="0.78740157480314965" bottom="0.39370078740157483" header="0.35433070866141736" footer="0.35433070866141736"/>
  <pageSetup paperSize="9" scale="82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Пользователь</cp:lastModifiedBy>
  <cp:lastPrinted>2016-06-07T10:10:30Z</cp:lastPrinted>
  <dcterms:created xsi:type="dcterms:W3CDTF">2015-12-08T13:56:16Z</dcterms:created>
  <dcterms:modified xsi:type="dcterms:W3CDTF">2016-07-01T08:13:24Z</dcterms:modified>
</cp:coreProperties>
</file>